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<sst xmlns="http://schemas.openxmlformats.org/spreadsheetml/2006/main" count="17" uniqueCount="11">
  <si>
    <t>Issue</t>
  </si>
  <si>
    <t>Importance</t>
  </si>
  <si>
    <t>Frequency</t>
  </si>
  <si>
    <t>Intensity</t>
  </si>
  <si>
    <t>Value</t>
  </si>
  <si>
    <t>Answer Alternative 1:</t>
  </si>
  <si>
    <t>Answer Alternative 2:</t>
  </si>
  <si>
    <t>Index</t>
  </si>
  <si>
    <r>
      <t>CONFLICT</t>
    </r>
    <r>
      <rPr>
        <i/>
        <sz val="12"/>
        <rFont val="Arial"/>
        <family val="2"/>
      </rPr>
      <t xml:space="preserve"> = SUM of (all issues as:)Importance per issue... TIMES Frequency per issue... TIMES Intensity per issue</t>
    </r>
  </si>
  <si>
    <t>Note: Alternative 2 eliminates the need to multiply each metric by 8 dealers as it averages the weighting across all 8 dealers. Therefore, the final index is much lower in total value. Both approaches are correct as long as the values for Importance, Frequency and Intensity are not inadvertently overweighted (they are calculated similarily).</t>
  </si>
  <si>
    <t>Note: the most impactful issue is 3, then 1. The second isssue is almost neglible.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</si>
</sst>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b/>
      <i/>
      <sz val="10"/>
      <name val="Arial"/>
      <family val="2"/>
    </font>
    <font>
      <i/>
      <sz val="12"/>
      <name val="Arial"/>
      <family val="2"/>
    </font>
    <font>
      <b/>
      <i/>
      <sz val="12"/>
      <name val="Arial"/>
      <family val="2"/>
    </font>
  </fonts>
  <fills count="4">
    <fill>
      <patternFill/>
    </fill>
    <fill>
      <patternFill patternType="gray125"/>
    </fill>
    <fill>
      <patternFill patternType="solid">
        <fgColor indexed="47"/>
        <bgColor indexed="64"/>
      </patternFill>
    </fill>
    <fill>
      <patternFill patternType="solid">
        <fgColor indexed="42"/>
        <bgColor indexed="64"/>
      </patternFill>
    </fill>
  </fills>
  <borders count="15">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2" fillId="0" borderId="0" xfId="0" applyFont="1" applyBorder="1" applyAlignment="1">
      <alignment vertical="top" wrapText="1"/>
    </xf>
    <xf numFmtId="0" fontId="1" fillId="2" borderId="1" xfId="0" applyFont="1"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1" fillId="3" borderId="1" xfId="0" applyFont="1"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0" xfId="0" applyFill="1" applyBorder="1" applyAlignment="1">
      <alignment/>
    </xf>
    <xf numFmtId="0" fontId="0" fillId="3" borderId="5" xfId="0" applyFill="1" applyBorder="1" applyAlignment="1">
      <alignment/>
    </xf>
    <xf numFmtId="0" fontId="0" fillId="3" borderId="6" xfId="0" applyFill="1" applyBorder="1" applyAlignment="1">
      <alignment/>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3" borderId="9" xfId="0" applyFont="1" applyFill="1" applyBorder="1" applyAlignment="1">
      <alignment vertical="top" wrapText="1"/>
    </xf>
    <xf numFmtId="0" fontId="2" fillId="3" borderId="10" xfId="0" applyFont="1" applyFill="1" applyBorder="1" applyAlignment="1">
      <alignment vertical="top" wrapText="1"/>
    </xf>
    <xf numFmtId="0" fontId="2" fillId="3" borderId="0" xfId="0" applyFont="1" applyFill="1" applyBorder="1" applyAlignment="1">
      <alignment vertical="top" wrapText="1"/>
    </xf>
    <xf numFmtId="0" fontId="2" fillId="3" borderId="11" xfId="0" applyFont="1" applyFill="1" applyBorder="1" applyAlignment="1">
      <alignment vertical="top" wrapText="1"/>
    </xf>
    <xf numFmtId="0" fontId="2" fillId="3" borderId="12" xfId="0" applyFont="1" applyFill="1" applyBorder="1" applyAlignment="1">
      <alignment vertical="top" wrapText="1"/>
    </xf>
    <xf numFmtId="0" fontId="2" fillId="3" borderId="13" xfId="0" applyFont="1" applyFill="1" applyBorder="1" applyAlignment="1">
      <alignment vertical="top" wrapText="1"/>
    </xf>
    <xf numFmtId="0" fontId="2" fillId="3" borderId="14" xfId="0" applyFont="1" applyFill="1" applyBorder="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2" borderId="0" xfId="0"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
  <sheetViews>
    <sheetView tabSelected="1" workbookViewId="0" topLeftCell="A5">
      <selection activeCell="B10" sqref="B10:F12"/>
    </sheetView>
  </sheetViews>
  <sheetFormatPr defaultColWidth="9.140625" defaultRowHeight="12.75"/>
  <cols>
    <col min="2" max="2" width="10.421875" style="0" customWidth="1"/>
  </cols>
  <sheetData>
    <row r="1" spans="1:6" ht="19.5" customHeight="1">
      <c r="A1" s="24" t="s">
        <v>8</v>
      </c>
      <c r="B1" s="25"/>
      <c r="C1" s="25"/>
      <c r="D1" s="25"/>
      <c r="E1" s="25"/>
      <c r="F1" s="25"/>
    </row>
    <row r="2" spans="1:6" ht="12.75">
      <c r="A2" s="25"/>
      <c r="B2" s="25"/>
      <c r="C2" s="25"/>
      <c r="D2" s="25"/>
      <c r="E2" s="25"/>
      <c r="F2" s="25"/>
    </row>
    <row r="3" spans="1:6" ht="13.5" thickBot="1">
      <c r="A3" s="25"/>
      <c r="B3" s="25"/>
      <c r="C3" s="25"/>
      <c r="D3" s="25"/>
      <c r="E3" s="25"/>
      <c r="F3" s="25"/>
    </row>
    <row r="4" spans="1:6" ht="12.75">
      <c r="A4" s="8" t="s">
        <v>5</v>
      </c>
      <c r="B4" s="9"/>
      <c r="C4" s="9"/>
      <c r="D4" s="9"/>
      <c r="E4" s="9"/>
      <c r="F4" s="10"/>
    </row>
    <row r="5" spans="1:6" ht="12.75">
      <c r="A5" s="11" t="s">
        <v>0</v>
      </c>
      <c r="B5" s="12" t="s">
        <v>1</v>
      </c>
      <c r="C5" s="12" t="s">
        <v>2</v>
      </c>
      <c r="D5" s="12" t="s">
        <v>3</v>
      </c>
      <c r="E5" s="12" t="s">
        <v>4</v>
      </c>
      <c r="F5" s="13"/>
    </row>
    <row r="6" spans="1:6" ht="12.75">
      <c r="A6" s="11">
        <v>1</v>
      </c>
      <c r="B6" s="12">
        <f>(4*4)+(4*8)</f>
        <v>48</v>
      </c>
      <c r="C6" s="12">
        <f>12*8</f>
        <v>96</v>
      </c>
      <c r="D6" s="12">
        <f>9*8</f>
        <v>72</v>
      </c>
      <c r="E6" s="12">
        <f>B6*C6*D6</f>
        <v>331776</v>
      </c>
      <c r="F6" s="13"/>
    </row>
    <row r="7" spans="1:6" ht="12.75">
      <c r="A7" s="11">
        <v>2</v>
      </c>
      <c r="B7" s="12">
        <f>2*8</f>
        <v>16</v>
      </c>
      <c r="C7" s="12">
        <f>2*8</f>
        <v>16</v>
      </c>
      <c r="D7" s="12">
        <f>4*8</f>
        <v>32</v>
      </c>
      <c r="E7" s="12">
        <f>B7*C7*D7</f>
        <v>8192</v>
      </c>
      <c r="F7" s="13"/>
    </row>
    <row r="8" spans="1:6" ht="12.75">
      <c r="A8" s="11">
        <v>3</v>
      </c>
      <c r="B8" s="12">
        <f>10*8</f>
        <v>80</v>
      </c>
      <c r="C8" s="12">
        <f>(16*8)+(2*8*12)</f>
        <v>320</v>
      </c>
      <c r="D8" s="12">
        <f>4*8</f>
        <v>32</v>
      </c>
      <c r="E8" s="12">
        <f>B8*C8*D8</f>
        <v>819200</v>
      </c>
      <c r="F8" s="13"/>
    </row>
    <row r="9" spans="1:6" ht="12.75">
      <c r="A9" s="11" t="s">
        <v>7</v>
      </c>
      <c r="B9" s="12"/>
      <c r="C9" s="12"/>
      <c r="D9" s="12"/>
      <c r="E9" s="12">
        <f>SUM(E6:E8)</f>
        <v>1159168</v>
      </c>
      <c r="F9" s="13"/>
    </row>
    <row r="10" spans="1:6" ht="12.75">
      <c r="A10" s="11"/>
      <c r="B10" s="15" t="s">
        <v>10</v>
      </c>
      <c r="C10" s="16"/>
      <c r="D10" s="16"/>
      <c r="E10" s="16"/>
      <c r="F10" s="17"/>
    </row>
    <row r="11" spans="1:6" ht="12.75">
      <c r="A11" s="11"/>
      <c r="B11" s="18"/>
      <c r="C11" s="19"/>
      <c r="D11" s="19"/>
      <c r="E11" s="19"/>
      <c r="F11" s="20"/>
    </row>
    <row r="12" spans="1:6" ht="13.5" thickBot="1">
      <c r="A12" s="14"/>
      <c r="B12" s="21"/>
      <c r="C12" s="22"/>
      <c r="D12" s="22"/>
      <c r="E12" s="22"/>
      <c r="F12" s="23"/>
    </row>
    <row r="13" spans="2:6" ht="13.5" thickBot="1">
      <c r="B13" s="1"/>
      <c r="C13" s="1"/>
      <c r="D13" s="1"/>
      <c r="E13" s="1"/>
      <c r="F13" s="1"/>
    </row>
    <row r="14" spans="1:6" ht="12.75">
      <c r="A14" s="2" t="s">
        <v>6</v>
      </c>
      <c r="B14" s="3"/>
      <c r="C14" s="3"/>
      <c r="D14" s="3"/>
      <c r="E14" s="3"/>
      <c r="F14" s="4"/>
    </row>
    <row r="15" spans="1:6" ht="12.75">
      <c r="A15" s="5" t="s">
        <v>0</v>
      </c>
      <c r="B15" s="6" t="s">
        <v>1</v>
      </c>
      <c r="C15" s="6" t="s">
        <v>2</v>
      </c>
      <c r="D15" s="6" t="s">
        <v>3</v>
      </c>
      <c r="E15" s="6" t="s">
        <v>4</v>
      </c>
      <c r="F15" s="7"/>
    </row>
    <row r="16" spans="1:6" ht="12.75">
      <c r="A16" s="5">
        <v>1</v>
      </c>
      <c r="B16" s="6">
        <f>((4*4)+(8*4))/8</f>
        <v>6</v>
      </c>
      <c r="C16" s="6">
        <v>12</v>
      </c>
      <c r="D16" s="6">
        <v>9</v>
      </c>
      <c r="E16" s="6">
        <f>B16*C16*D16</f>
        <v>648</v>
      </c>
      <c r="F16" s="7"/>
    </row>
    <row r="17" spans="1:6" ht="12.75">
      <c r="A17" s="5">
        <v>2</v>
      </c>
      <c r="B17" s="6">
        <v>2</v>
      </c>
      <c r="C17" s="6">
        <v>2</v>
      </c>
      <c r="D17" s="6">
        <v>4</v>
      </c>
      <c r="E17" s="6">
        <f>B17*C17*D17</f>
        <v>16</v>
      </c>
      <c r="F17" s="7"/>
    </row>
    <row r="18" spans="1:6" ht="12.75">
      <c r="A18" s="5">
        <v>3</v>
      </c>
      <c r="B18" s="6">
        <v>10</v>
      </c>
      <c r="C18" s="6">
        <f>16+(2*12)</f>
        <v>40</v>
      </c>
      <c r="D18" s="6">
        <v>4</v>
      </c>
      <c r="E18" s="6">
        <f>B18*C18*D18</f>
        <v>1600</v>
      </c>
      <c r="F18" s="7"/>
    </row>
    <row r="19" spans="1:6" ht="12.75">
      <c r="A19" s="5" t="s">
        <v>7</v>
      </c>
      <c r="B19" s="6"/>
      <c r="C19" s="6"/>
      <c r="D19" s="6"/>
      <c r="E19" s="6">
        <f>SUM(E16:E18)</f>
        <v>2264</v>
      </c>
      <c r="F19" s="7"/>
    </row>
    <row r="20" spans="1:6" ht="12.75">
      <c r="A20" s="5"/>
      <c r="B20" s="6"/>
      <c r="C20" s="6"/>
      <c r="D20" s="6"/>
      <c r="E20" s="6"/>
      <c r="F20" s="7"/>
    </row>
    <row r="21" spans="1:6" ht="12.75">
      <c r="A21" s="26" t="s">
        <v>9</v>
      </c>
      <c r="B21" s="27"/>
      <c r="C21" s="27"/>
      <c r="D21" s="27"/>
      <c r="E21" s="27"/>
      <c r="F21" s="28"/>
    </row>
    <row r="22" spans="1:6" ht="12.75">
      <c r="A22" s="29"/>
      <c r="B22" s="30"/>
      <c r="C22" s="30"/>
      <c r="D22" s="30"/>
      <c r="E22" s="30"/>
      <c r="F22" s="31"/>
    </row>
    <row r="23" spans="1:6" ht="12.75">
      <c r="A23" s="29"/>
      <c r="B23" s="30"/>
      <c r="C23" s="30"/>
      <c r="D23" s="30"/>
      <c r="E23" s="30"/>
      <c r="F23" s="31"/>
    </row>
    <row r="24" spans="1:6" ht="12.75">
      <c r="A24" s="29"/>
      <c r="B24" s="30"/>
      <c r="C24" s="30"/>
      <c r="D24" s="30"/>
      <c r="E24" s="30"/>
      <c r="F24" s="31"/>
    </row>
    <row r="25" spans="1:6" ht="12.75">
      <c r="A25" s="29"/>
      <c r="B25" s="30"/>
      <c r="C25" s="30"/>
      <c r="D25" s="30"/>
      <c r="E25" s="30"/>
      <c r="F25" s="31"/>
    </row>
    <row r="26" spans="1:6" ht="12.75">
      <c r="A26" s="29"/>
      <c r="B26" s="30"/>
      <c r="C26" s="30"/>
      <c r="D26" s="30"/>
      <c r="E26" s="30"/>
      <c r="F26" s="31"/>
    </row>
    <row r="27" spans="1:6" ht="12.75">
      <c r="A27" s="32"/>
      <c r="B27" s="33"/>
      <c r="C27" s="33"/>
      <c r="D27" s="33"/>
      <c r="E27" s="33"/>
      <c r="F27" s="34"/>
    </row>
  </sheetData>
  <mergeCells count="3">
    <mergeCell ref="B10:F12"/>
    <mergeCell ref="A1:F3"/>
    <mergeCell ref="A21:F2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Malaspina University-College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weaverd</dc:creator>
  <cp:keywords/>
  <dc:description/>
  <cp:lastModifiedBy>weaverd</cp:lastModifiedBy>
  <cp:lastPrinted>2006-02-15T17:43:05Z</cp:lastPrinted>
  <dcterms:created xsi:type="dcterms:W3CDTF">2006-02-14T03:52:24Z</dcterms:created>
  <dcterms:modified xsi:type="dcterms:W3CDTF">2006-02-15T17:44:47Z</dcterms:modified>
  <cp:category/>
  <cp:version/>
  <cp:contentType/>
  <cp:contentStatus/>
</cp:coreProperties>
</file>