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<sst xmlns="http://schemas.openxmlformats.org/spreadsheetml/2006/main" count="11" uniqueCount="11">
  <si>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pH</t>
  </si>
  <si>
    <t>[H+]</t>
  </si>
  <si>
    <t>alpha H3PO4</t>
  </si>
  <si>
    <t>alpha H2PO4</t>
  </si>
  <si>
    <t>alpha HPO4</t>
  </si>
  <si>
    <t>alpha PO4</t>
  </si>
  <si>
    <t>pH increment</t>
  </si>
  <si>
    <t>Ka1</t>
  </si>
  <si>
    <t>Ka2</t>
  </si>
  <si>
    <t>Ka3</t>
  </si>
  <si>
    <t>pH SPECIATION FOR THE PHOSPHATE SYSTEM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</si>
</sst>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E+00"/>
  </numFmts>
  <fonts count="9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.75"/>
      <name val="Arial"/>
      <family val="0"/>
    </font>
    <font>
      <b/>
      <sz val="10"/>
      <name val="Arial"/>
      <family val="2"/>
    </font>
    <font>
      <b/>
      <sz val="11.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 Speciation of Phosphates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088"/>
          <c:w val="0.91625"/>
          <c:h val="0.885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Sheet1!$A$4:$A$124</c:f>
              <c:numCache/>
            </c:numRef>
          </c:xVal>
          <c:yVal>
            <c:numRef>
              <c:f>Sheet1!$C$4:$C$124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Sheet1!$A$4:$A$124</c:f>
              <c:numCache/>
            </c:numRef>
          </c:xVal>
          <c:yVal>
            <c:numRef>
              <c:f>Sheet1!$D$4:$D$124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Sheet1!$A$4:$A$124</c:f>
              <c:numCache/>
            </c:numRef>
          </c:xVal>
          <c:yVal>
            <c:numRef>
              <c:f>Sheet1!$E$4:$E$124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Sheet1!$A$4:$A$124</c:f>
              <c:numCache/>
            </c:numRef>
          </c:xVal>
          <c:yVal>
            <c:numRef>
              <c:f>Sheet1!$F$4:$F$124</c:f>
              <c:numCache/>
            </c:numRef>
          </c:yVal>
          <c:smooth val="1"/>
        </c:ser>
        <c:axId val="48551394"/>
        <c:axId val="34309363"/>
      </c:scatterChart>
      <c:valAx>
        <c:axId val="48551394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34309363"/>
        <c:crosses val="autoZero"/>
        <c:crossBetween val="midCat"/>
        <c:dispUnits/>
        <c:majorUnit val="2"/>
        <c:minorUnit val="1"/>
      </c:valAx>
      <c:valAx>
        <c:axId val="3430936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fraction of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in"/>
        <c:tickLblPos val="nextTo"/>
        <c:crossAx val="48551394"/>
        <c:crosses val="autoZero"/>
        <c:crossBetween val="midCat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log fractional abundance for H3PO4 System</a:t>
            </a:r>
          </a:p>
        </c:rich>
      </c:tx>
      <c:layout>
        <c:manualLayout>
          <c:xMode val="factor"/>
          <c:yMode val="factor"/>
          <c:x val="-0.001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53"/>
          <c:w val="0.78875"/>
          <c:h val="0.74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Sheet1!$A$4:$A$124</c:f>
              <c:numCache/>
            </c:numRef>
          </c:xVal>
          <c:yVal>
            <c:numRef>
              <c:f>Sheet1!$C$4:$C$124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Sheet1!$A$4:$A$124</c:f>
              <c:numCache/>
            </c:numRef>
          </c:xVal>
          <c:yVal>
            <c:numRef>
              <c:f>Sheet1!$D$4:$D$124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Sheet1!$A$4:$A$124</c:f>
              <c:numCache/>
            </c:numRef>
          </c:xVal>
          <c:yVal>
            <c:numRef>
              <c:f>Sheet1!$E$4:$E$124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Sheet1!$A$4:$A$124</c:f>
              <c:numCache/>
            </c:numRef>
          </c:xVal>
          <c:yVal>
            <c:numRef>
              <c:f>Sheet1!$F$4:$F$124</c:f>
              <c:numCache/>
            </c:numRef>
          </c:yVal>
          <c:smooth val="0"/>
        </c:ser>
        <c:axId val="40348812"/>
        <c:axId val="27594989"/>
      </c:scatterChart>
      <c:valAx>
        <c:axId val="40348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27594989"/>
        <c:crosses val="autoZero"/>
        <c:crossBetween val="midCat"/>
        <c:dispUnits/>
      </c:valAx>
      <c:valAx>
        <c:axId val="27594989"/>
        <c:scaling>
          <c:logBase val="10"/>
          <c:orientation val="minMax"/>
          <c:max val="1"/>
          <c:min val="1E-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log alpha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48812"/>
        <c:crosses val="autoZero"/>
        <c:crossBetween val="midCat"/>
        <c:dispUnits/>
        <c:majorUnit val="10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0.84475</cdr:x>
      <cdr:y>0.42325</cdr:y>
    </cdr:from>
    <cdr:to>
      <cdr:x>0.94525</cdr:x>
      <cdr:y>0.49175</cdr:y>
    </cdr:to>
    <cdr:sp>
      <cdr:nvSpPr>
        <cdr:cNvPr id="1" name="TextBox 1"/>
        <cdr:cNvSpPr txBox="1">
          <a:spLocks noChangeArrowheads="1"/>
        </cdr:cNvSpPr>
      </cdr:nvSpPr>
      <cdr:spPr>
        <a:xfrm>
          <a:off x="4200525" y="1390650"/>
          <a:ext cx="504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PO43-</a:t>
          </a:r>
        </a:p>
      </cdr:txBody>
    </cdr:sp>
  </cdr:relSizeAnchor>
  <cdr:relSizeAnchor xmlns:cdr="http://schemas.openxmlformats.org/drawingml/2006/chartDrawing">
    <cdr:from>
      <cdr:x>0.64575</cdr:x>
      <cdr:y>0.35525</cdr:y>
    </cdr:from>
    <cdr:to>
      <cdr:x>0.7635</cdr:x>
      <cdr:y>0.42325</cdr:y>
    </cdr:to>
    <cdr:sp>
      <cdr:nvSpPr>
        <cdr:cNvPr id="2" name="TextBox 2"/>
        <cdr:cNvSpPr txBox="1">
          <a:spLocks noChangeArrowheads="1"/>
        </cdr:cNvSpPr>
      </cdr:nvSpPr>
      <cdr:spPr>
        <a:xfrm>
          <a:off x="3209925" y="1162050"/>
          <a:ext cx="590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HPO42-</a:t>
          </a:r>
        </a:p>
      </cdr:txBody>
    </cdr:sp>
  </cdr:relSizeAnchor>
  <cdr:relSizeAnchor xmlns:cdr="http://schemas.openxmlformats.org/drawingml/2006/chartDrawing">
    <cdr:from>
      <cdr:x>0.3605</cdr:x>
      <cdr:y>0.35525</cdr:y>
    </cdr:from>
    <cdr:to>
      <cdr:x>0.479</cdr:x>
      <cdr:y>0.42325</cdr:y>
    </cdr:to>
    <cdr:sp>
      <cdr:nvSpPr>
        <cdr:cNvPr id="3" name="TextBox 3"/>
        <cdr:cNvSpPr txBox="1">
          <a:spLocks noChangeArrowheads="1"/>
        </cdr:cNvSpPr>
      </cdr:nvSpPr>
      <cdr:spPr>
        <a:xfrm>
          <a:off x="1790700" y="1162050"/>
          <a:ext cx="590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H2PO4-</a:t>
          </a:r>
        </a:p>
      </cdr:txBody>
    </cdr:sp>
  </cdr:relSizeAnchor>
  <cdr:relSizeAnchor xmlns:cdr="http://schemas.openxmlformats.org/drawingml/2006/chartDrawing">
    <cdr:from>
      <cdr:x>0.16625</cdr:x>
      <cdr:y>0.42325</cdr:y>
    </cdr:from>
    <cdr:to>
      <cdr:x>0.276</cdr:x>
      <cdr:y>0.49175</cdr:y>
    </cdr:to>
    <cdr:sp>
      <cdr:nvSpPr>
        <cdr:cNvPr id="4" name="TextBox 4"/>
        <cdr:cNvSpPr txBox="1">
          <a:spLocks noChangeArrowheads="1"/>
        </cdr:cNvSpPr>
      </cdr:nvSpPr>
      <cdr:spPr>
        <a:xfrm>
          <a:off x="819150" y="1390650"/>
          <a:ext cx="5429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H3PO4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5</xdr:row>
      <xdr:rowOff>85725</xdr:rowOff>
    </xdr:from>
    <xdr:to>
      <xdr:col>13</xdr:col>
      <xdr:colOff>590550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4486275" y="962025"/>
        <a:ext cx="49815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28</xdr:row>
      <xdr:rowOff>85725</xdr:rowOff>
    </xdr:from>
    <xdr:to>
      <xdr:col>14</xdr:col>
      <xdr:colOff>66675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4533900" y="4686300"/>
        <a:ext cx="50196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workbookViewId="0" topLeftCell="A1">
      <selection activeCell="M3" sqref="M3"/>
    </sheetView>
  </sheetViews>
  <sheetFormatPr defaultColWidth="9.140625" defaultRowHeight="12.75"/>
  <cols>
    <col min="1" max="1" width="5.140625" style="0" customWidth="1"/>
    <col min="2" max="2" width="9.421875" style="0" bestFit="1" customWidth="1"/>
    <col min="3" max="3" width="13.7109375" style="0" customWidth="1"/>
    <col min="4" max="4" width="12.7109375" style="0" customWidth="1"/>
    <col min="5" max="5" width="12.421875" style="0" customWidth="1"/>
    <col min="6" max="6" width="11.8515625" style="0" customWidth="1"/>
    <col min="8" max="8" width="13.00390625" style="0" customWidth="1"/>
  </cols>
  <sheetData>
    <row r="1" spans="1:6" ht="18">
      <c r="A1" s="5" t="s">
        <v>10</v>
      </c>
      <c r="B1" s="5"/>
      <c r="C1" s="5"/>
      <c r="D1" s="5"/>
      <c r="E1" s="5"/>
      <c r="F1" s="5"/>
    </row>
    <row r="3" spans="1:11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2.75">
      <c r="A4" s="3">
        <v>1</v>
      </c>
      <c r="B4" s="4">
        <f>10^-A4</f>
        <v>0.1</v>
      </c>
      <c r="C4" s="1">
        <f aca="true" t="shared" si="0" ref="C4:C35">(B4^3)/(((B4^3)+((B4^2)*($I$4))+(B4*$I$4*$J$4)+($I$4*$J$4*$K$4)))</f>
        <v>0.9337067770637681</v>
      </c>
      <c r="D4" s="1">
        <f aca="true" t="shared" si="1" ref="D4:D35">(B4^2*$I$4)/(((B4^3)+((B4^2)*($I$4))+(B4*$I$4*$J$4)+($I$4*$J$4*$K$4)))</f>
        <v>0.06629318117152753</v>
      </c>
      <c r="E4" s="1">
        <f aca="true" t="shared" si="2" ref="E4:E35">(B4*$I$4*$J$4)/(((B4^3)+((B4^2)*($I$4))+(B4*$I$4*$J$4)+($I$4*$J$4*$K$4)))</f>
        <v>4.176470413806234E-08</v>
      </c>
      <c r="F4" s="1">
        <f aca="true" t="shared" si="3" ref="F4:F35">($I$4*$J$4*$K$4)/(((B4^3)+((B4^2)*($I$4))+(B4*$I$4*$J$4)+($I$4*$J$4*$K$4)))</f>
        <v>1.7541175737986182E-19</v>
      </c>
      <c r="H4">
        <v>0.1</v>
      </c>
      <c r="I4" s="1">
        <v>0.0071</v>
      </c>
      <c r="J4" s="1">
        <v>6.3E-08</v>
      </c>
      <c r="K4" s="1">
        <v>4.2E-13</v>
      </c>
    </row>
    <row r="5" spans="1:6" ht="12.75">
      <c r="A5" s="3">
        <f aca="true" t="shared" si="4" ref="A5:A36">A4+$H$4</f>
        <v>1.1</v>
      </c>
      <c r="B5" s="4">
        <f>10^-A5</f>
        <v>0.0794328234724281</v>
      </c>
      <c r="C5" s="1">
        <f t="shared" si="0"/>
        <v>0.9179501501947558</v>
      </c>
      <c r="D5" s="1">
        <f t="shared" si="1"/>
        <v>0.08204978472967205</v>
      </c>
      <c r="E5" s="1">
        <f t="shared" si="2"/>
        <v>6.507557218790788E-08</v>
      </c>
      <c r="F5" s="1">
        <f t="shared" si="3"/>
        <v>3.4408622436049272E-19</v>
      </c>
    </row>
    <row r="6" spans="1:6" ht="12.75">
      <c r="A6" s="3">
        <f t="shared" si="4"/>
        <v>1.2000000000000002</v>
      </c>
      <c r="B6" s="4">
        <f aca="true" t="shared" si="5" ref="B6:B69">10^-A6</f>
        <v>0.06309573444801929</v>
      </c>
      <c r="C6" s="1">
        <f t="shared" si="0"/>
        <v>0.8988541621793408</v>
      </c>
      <c r="D6" s="1">
        <f t="shared" si="1"/>
        <v>0.10114573682838968</v>
      </c>
      <c r="E6" s="1">
        <f t="shared" si="2"/>
        <v>1.0099226953984028E-07</v>
      </c>
      <c r="F6" s="1">
        <f t="shared" si="3"/>
        <v>6.722602340365414E-19</v>
      </c>
    </row>
    <row r="7" spans="1:6" ht="12.75">
      <c r="A7" s="3">
        <f t="shared" si="4"/>
        <v>1.3000000000000003</v>
      </c>
      <c r="B7" s="4">
        <f t="shared" si="5"/>
        <v>0.05011872336272718</v>
      </c>
      <c r="C7" s="1">
        <f t="shared" si="0"/>
        <v>0.8759146062668886</v>
      </c>
      <c r="D7" s="1">
        <f t="shared" si="1"/>
        <v>0.12408523775607412</v>
      </c>
      <c r="E7" s="1">
        <f t="shared" si="2"/>
        <v>1.5597703720534858E-07</v>
      </c>
      <c r="F7" s="1">
        <f t="shared" si="3"/>
        <v>1.307103438212591E-18</v>
      </c>
    </row>
    <row r="8" spans="1:6" ht="12.75">
      <c r="A8" s="3">
        <f t="shared" si="4"/>
        <v>1.4000000000000004</v>
      </c>
      <c r="B8" s="4">
        <f t="shared" si="5"/>
        <v>0.03981071705534967</v>
      </c>
      <c r="C8" s="1">
        <f t="shared" si="0"/>
        <v>0.8486484543232408</v>
      </c>
      <c r="D8" s="1">
        <f t="shared" si="1"/>
        <v>0.15135130616506517</v>
      </c>
      <c r="E8" s="1">
        <f t="shared" si="2"/>
        <v>2.395116941787863E-07</v>
      </c>
      <c r="F8" s="1">
        <f t="shared" si="3"/>
        <v>2.5268299341413783E-18</v>
      </c>
    </row>
    <row r="9" spans="1:6" ht="12.75">
      <c r="A9" s="3">
        <f t="shared" si="4"/>
        <v>1.5000000000000004</v>
      </c>
      <c r="B9" s="4">
        <f t="shared" si="5"/>
        <v>0.03162277660168376</v>
      </c>
      <c r="C9" s="1">
        <f t="shared" si="0"/>
        <v>0.8166450814111266</v>
      </c>
      <c r="D9" s="1">
        <f t="shared" si="1"/>
        <v>0.18335455330352854</v>
      </c>
      <c r="E9" s="1">
        <f t="shared" si="2"/>
        <v>3.652853449151977E-07</v>
      </c>
      <c r="F9" s="1">
        <f t="shared" si="3"/>
        <v>4.851561480411376E-18</v>
      </c>
    </row>
    <row r="10" spans="1:6" ht="12.75">
      <c r="A10" s="3">
        <f t="shared" si="4"/>
        <v>1.6000000000000005</v>
      </c>
      <c r="B10" s="4">
        <f t="shared" si="5"/>
        <v>0.02511886431509576</v>
      </c>
      <c r="C10" s="1">
        <f t="shared" si="0"/>
        <v>0.7796317767837453</v>
      </c>
      <c r="D10" s="1">
        <f t="shared" si="1"/>
        <v>0.22036767051757092</v>
      </c>
      <c r="E10" s="1">
        <f t="shared" si="2"/>
        <v>5.526986836846584E-07</v>
      </c>
      <c r="F10" s="1">
        <f t="shared" si="3"/>
        <v>9.24139898347437E-18</v>
      </c>
    </row>
    <row r="11" spans="1:6" ht="12.75">
      <c r="A11" s="3">
        <f t="shared" si="4"/>
        <v>1.7000000000000006</v>
      </c>
      <c r="B11" s="4">
        <f t="shared" si="5"/>
        <v>0.019952623149688757</v>
      </c>
      <c r="C11" s="1">
        <f t="shared" si="0"/>
        <v>0.7375479451607659</v>
      </c>
      <c r="D11" s="1">
        <f t="shared" si="1"/>
        <v>0.26245122615484895</v>
      </c>
      <c r="E11" s="1">
        <f t="shared" si="2"/>
        <v>8.286843851913981E-07</v>
      </c>
      <c r="F11" s="1">
        <f t="shared" si="3"/>
        <v>1.744369345169617E-17</v>
      </c>
    </row>
    <row r="12" spans="1:6" ht="12.75">
      <c r="A12" s="3">
        <f t="shared" si="4"/>
        <v>1.8000000000000007</v>
      </c>
      <c r="B12" s="4">
        <f t="shared" si="5"/>
        <v>0.0158489319246111</v>
      </c>
      <c r="C12" s="1">
        <f t="shared" si="0"/>
        <v>0.6906165605265079</v>
      </c>
      <c r="D12" s="1">
        <f t="shared" si="1"/>
        <v>0.3093822096695342</v>
      </c>
      <c r="E12" s="1">
        <f t="shared" si="2"/>
        <v>1.229803957887776E-06</v>
      </c>
      <c r="F12" s="1">
        <f t="shared" si="3"/>
        <v>3.2590061259004383E-17</v>
      </c>
    </row>
    <row r="13" spans="1:6" ht="12.75">
      <c r="A13" s="3">
        <f t="shared" si="4"/>
        <v>1.9000000000000008</v>
      </c>
      <c r="B13" s="4">
        <f t="shared" si="5"/>
        <v>0.012589254117941644</v>
      </c>
      <c r="C13" s="1">
        <f t="shared" si="0"/>
        <v>0.6393960545480973</v>
      </c>
      <c r="D13" s="1">
        <f t="shared" si="1"/>
        <v>0.36060214090219184</v>
      </c>
      <c r="E13" s="1">
        <f t="shared" si="2"/>
        <v>1.8045497107300022E-06</v>
      </c>
      <c r="F13" s="1">
        <f t="shared" si="3"/>
        <v>6.020300102024791E-17</v>
      </c>
    </row>
    <row r="14" spans="1:6" ht="12.75">
      <c r="A14" s="3">
        <f t="shared" si="4"/>
        <v>2.000000000000001</v>
      </c>
      <c r="B14" s="4">
        <f t="shared" si="5"/>
        <v>0.009999999999999978</v>
      </c>
      <c r="C14" s="1">
        <f t="shared" si="0"/>
        <v>0.584793791939981</v>
      </c>
      <c r="D14" s="1">
        <f t="shared" si="1"/>
        <v>0.41520359227738746</v>
      </c>
      <c r="E14" s="1">
        <f t="shared" si="2"/>
        <v>2.6157826313475463E-06</v>
      </c>
      <c r="F14" s="1">
        <f t="shared" si="3"/>
        <v>1.098628705165972E-16</v>
      </c>
    </row>
    <row r="15" spans="1:6" ht="12.75">
      <c r="A15" s="3">
        <f t="shared" si="4"/>
        <v>2.100000000000001</v>
      </c>
      <c r="B15" s="4">
        <f t="shared" si="5"/>
        <v>0.007943282347242791</v>
      </c>
      <c r="C15" s="1">
        <f t="shared" si="0"/>
        <v>0.5280265589515915</v>
      </c>
      <c r="D15" s="1">
        <f t="shared" si="1"/>
        <v>0.4719696977481379</v>
      </c>
      <c r="E15" s="1">
        <f t="shared" si="2"/>
        <v>3.743300270379253E-06</v>
      </c>
      <c r="F15" s="1">
        <f t="shared" si="3"/>
        <v>1.9792650504297017E-16</v>
      </c>
    </row>
    <row r="16" spans="1:6" ht="12.75">
      <c r="A16" s="3">
        <f t="shared" si="4"/>
        <v>2.200000000000001</v>
      </c>
      <c r="B16" s="4">
        <f t="shared" si="5"/>
        <v>0.006309573444801914</v>
      </c>
      <c r="C16" s="1">
        <f t="shared" si="0"/>
        <v>0.4705250405006994</v>
      </c>
      <c r="D16" s="1">
        <f t="shared" si="1"/>
        <v>0.5294696728361558</v>
      </c>
      <c r="E16" s="1">
        <f t="shared" si="2"/>
        <v>5.286663144583623E-06</v>
      </c>
      <c r="F16" s="1">
        <f t="shared" si="3"/>
        <v>3.5190945000479823E-16</v>
      </c>
    </row>
    <row r="17" spans="1:6" ht="12.75">
      <c r="A17" s="3">
        <f t="shared" si="4"/>
        <v>2.300000000000001</v>
      </c>
      <c r="B17" s="4">
        <f t="shared" si="5"/>
        <v>0.005011872336272709</v>
      </c>
      <c r="C17" s="1">
        <f t="shared" si="0"/>
        <v>0.4137952635802689</v>
      </c>
      <c r="D17" s="1">
        <f t="shared" si="1"/>
        <v>0.5861973678293724</v>
      </c>
      <c r="E17" s="1">
        <f t="shared" si="2"/>
        <v>7.368590358132573E-06</v>
      </c>
      <c r="F17" s="1">
        <f t="shared" si="3"/>
        <v>6.174953675530502E-16</v>
      </c>
    </row>
    <row r="18" spans="1:6" ht="12.75">
      <c r="A18" s="3">
        <f t="shared" si="4"/>
        <v>2.4000000000000012</v>
      </c>
      <c r="B18" s="4">
        <f t="shared" si="5"/>
        <v>0.003981071705534958</v>
      </c>
      <c r="C18" s="1">
        <f t="shared" si="0"/>
        <v>0.35926410780502543</v>
      </c>
      <c r="D18" s="1">
        <f t="shared" si="1"/>
        <v>0.6407257527839276</v>
      </c>
      <c r="E18" s="1">
        <f t="shared" si="2"/>
        <v>1.0139411045841304E-05</v>
      </c>
      <c r="F18" s="1">
        <f t="shared" si="3"/>
        <v>1.0697000592409837E-15</v>
      </c>
    </row>
    <row r="19" spans="1:6" ht="12.75">
      <c r="A19" s="3">
        <f t="shared" si="4"/>
        <v>2.5000000000000013</v>
      </c>
      <c r="B19" s="4">
        <f t="shared" si="5"/>
        <v>0.0031622776601683677</v>
      </c>
      <c r="C19" s="1">
        <f t="shared" si="0"/>
        <v>0.30814154310282377</v>
      </c>
      <c r="D19" s="1">
        <f t="shared" si="1"/>
        <v>0.6918446737259514</v>
      </c>
      <c r="E19" s="1">
        <f t="shared" si="2"/>
        <v>1.378317122298941E-05</v>
      </c>
      <c r="F19" s="1">
        <f t="shared" si="3"/>
        <v>1.8306210066788806E-15</v>
      </c>
    </row>
    <row r="20" spans="1:6" ht="12.75">
      <c r="A20" s="3">
        <f t="shared" si="4"/>
        <v>2.6000000000000014</v>
      </c>
      <c r="B20" s="4">
        <f t="shared" si="5"/>
        <v>0.002511886431509571</v>
      </c>
      <c r="C20" s="1">
        <f t="shared" si="0"/>
        <v>0.26132642266840017</v>
      </c>
      <c r="D20" s="1">
        <f t="shared" si="1"/>
        <v>0.7386550513076297</v>
      </c>
      <c r="E20" s="1">
        <f t="shared" si="2"/>
        <v>1.8526023966941176E-05</v>
      </c>
      <c r="F20" s="1">
        <f t="shared" si="3"/>
        <v>3.0976440528958075E-15</v>
      </c>
    </row>
    <row r="21" spans="1:6" ht="12.75">
      <c r="A21" s="3">
        <f t="shared" si="4"/>
        <v>2.7000000000000015</v>
      </c>
      <c r="B21" s="4">
        <f t="shared" si="5"/>
        <v>0.0019952623149688707</v>
      </c>
      <c r="C21" s="1">
        <f t="shared" si="0"/>
        <v>0.21936839946299536</v>
      </c>
      <c r="D21" s="1">
        <f t="shared" si="1"/>
        <v>0.7806069530319211</v>
      </c>
      <c r="E21" s="1">
        <f t="shared" si="2"/>
        <v>2.4647505078437912E-05</v>
      </c>
      <c r="F21" s="1">
        <f t="shared" si="3"/>
        <v>5.1882662521521286E-15</v>
      </c>
    </row>
    <row r="22" spans="1:6" ht="12.75">
      <c r="A22" s="3">
        <f t="shared" si="4"/>
        <v>2.8000000000000016</v>
      </c>
      <c r="B22" s="4">
        <f t="shared" si="5"/>
        <v>0.0015848931924611067</v>
      </c>
      <c r="C22" s="1">
        <f t="shared" si="0"/>
        <v>0.18248257702079335</v>
      </c>
      <c r="D22" s="1">
        <f t="shared" si="1"/>
        <v>0.8174849276976927</v>
      </c>
      <c r="E22" s="1">
        <f t="shared" si="2"/>
        <v>3.249528150536143E-05</v>
      </c>
      <c r="F22" s="1">
        <f t="shared" si="3"/>
        <v>8.611317341238894E-15</v>
      </c>
    </row>
    <row r="23" spans="1:6" ht="12.75">
      <c r="A23" s="3">
        <f t="shared" si="4"/>
        <v>2.9000000000000017</v>
      </c>
      <c r="B23" s="4">
        <f t="shared" si="5"/>
        <v>0.0012589254117941619</v>
      </c>
      <c r="C23" s="1">
        <f t="shared" si="0"/>
        <v>0.15060212173078374</v>
      </c>
      <c r="D23" s="1">
        <f t="shared" si="1"/>
        <v>0.8493553742510318</v>
      </c>
      <c r="E23" s="1">
        <f t="shared" si="2"/>
        <v>4.250401817019161E-05</v>
      </c>
      <c r="F23" s="1">
        <f t="shared" si="3"/>
        <v>1.4180099523163236E-14</v>
      </c>
    </row>
    <row r="24" spans="1:6" ht="12.75">
      <c r="A24" s="3">
        <f t="shared" si="4"/>
        <v>3.0000000000000018</v>
      </c>
      <c r="B24" s="4">
        <f t="shared" si="5"/>
        <v>0.0009999999999999948</v>
      </c>
      <c r="C24" s="1">
        <f t="shared" si="0"/>
        <v>0.12344997294161424</v>
      </c>
      <c r="D24" s="1">
        <f t="shared" si="1"/>
        <v>0.8764948078854656</v>
      </c>
      <c r="E24" s="1">
        <f t="shared" si="2"/>
        <v>5.521917289678462E-05</v>
      </c>
      <c r="F24" s="1">
        <f t="shared" si="3"/>
        <v>2.3192052616649663E-14</v>
      </c>
    </row>
    <row r="25" spans="1:6" ht="12.75">
      <c r="A25" s="3">
        <f t="shared" si="4"/>
        <v>3.100000000000002</v>
      </c>
      <c r="B25" s="4">
        <f t="shared" si="5"/>
        <v>0.0007943282347242775</v>
      </c>
      <c r="C25" s="1">
        <f t="shared" si="0"/>
        <v>0.10061294060961166</v>
      </c>
      <c r="D25" s="1">
        <f t="shared" si="1"/>
        <v>0.8993157325903246</v>
      </c>
      <c r="E25" s="1">
        <f t="shared" si="2"/>
        <v>7.132680002600795E-05</v>
      </c>
      <c r="F25" s="1">
        <f t="shared" si="3"/>
        <v>3.771395085977514E-14</v>
      </c>
    </row>
    <row r="26" spans="1:6" ht="12.75">
      <c r="A26" s="3">
        <f t="shared" si="4"/>
        <v>3.200000000000002</v>
      </c>
      <c r="B26" s="4">
        <f t="shared" si="5"/>
        <v>0.0006309573444801902</v>
      </c>
      <c r="C26" s="1">
        <f t="shared" si="0"/>
        <v>0.08160690369635269</v>
      </c>
      <c r="D26" s="1">
        <f t="shared" si="1"/>
        <v>0.9183014054958758</v>
      </c>
      <c r="E26" s="1">
        <f t="shared" si="2"/>
        <v>9.169080771046726E-05</v>
      </c>
      <c r="F26" s="1">
        <f t="shared" si="3"/>
        <v>6.103445751966413E-14</v>
      </c>
    </row>
    <row r="27" spans="1:6" ht="12.75">
      <c r="A27" s="3">
        <f t="shared" si="4"/>
        <v>3.300000000000002</v>
      </c>
      <c r="B27" s="4">
        <f t="shared" si="5"/>
        <v>0.0005011872336272694</v>
      </c>
      <c r="C27" s="1">
        <f t="shared" si="0"/>
        <v>0.06592764775589717</v>
      </c>
      <c r="D27" s="1">
        <f t="shared" si="1"/>
        <v>0.9339549526813837</v>
      </c>
      <c r="E27" s="1">
        <f t="shared" si="2"/>
        <v>0.00011739956262071429</v>
      </c>
      <c r="F27" s="1">
        <f t="shared" si="3"/>
        <v>9.838202769819551E-14</v>
      </c>
    </row>
    <row r="28" spans="1:6" ht="12.75">
      <c r="A28" s="3">
        <f t="shared" si="4"/>
        <v>3.400000000000002</v>
      </c>
      <c r="B28" s="4">
        <f t="shared" si="5"/>
        <v>0.000398107170553495</v>
      </c>
      <c r="C28" s="1">
        <f t="shared" si="0"/>
        <v>0.05308640105850141</v>
      </c>
      <c r="D28" s="1">
        <f t="shared" si="1"/>
        <v>0.9467637746673364</v>
      </c>
      <c r="E28" s="1">
        <f t="shared" si="2"/>
        <v>0.00014982427400419637</v>
      </c>
      <c r="F28" s="1">
        <f t="shared" si="3"/>
        <v>1.5806345561240494E-13</v>
      </c>
    </row>
    <row r="29" spans="1:6" ht="12.75">
      <c r="A29" s="3">
        <f t="shared" si="4"/>
        <v>3.500000000000002</v>
      </c>
      <c r="B29" s="4">
        <f t="shared" si="5"/>
        <v>0.00031622776601683615</v>
      </c>
      <c r="C29" s="1">
        <f t="shared" si="0"/>
        <v>0.04263184381759315</v>
      </c>
      <c r="D29" s="1">
        <f t="shared" si="1"/>
        <v>0.9571774639447576</v>
      </c>
      <c r="E29" s="1">
        <f t="shared" si="2"/>
        <v>0.00019069223739609633</v>
      </c>
      <c r="F29" s="1">
        <f t="shared" si="3"/>
        <v>2.5326915695978565E-13</v>
      </c>
    </row>
    <row r="30" spans="1:6" ht="12.75">
      <c r="A30" s="3">
        <f t="shared" si="4"/>
        <v>3.6000000000000023</v>
      </c>
      <c r="B30" s="4">
        <f t="shared" si="5"/>
        <v>0.0002511886431509564</v>
      </c>
      <c r="C30" s="1">
        <f t="shared" si="0"/>
        <v>0.03416152445198559</v>
      </c>
      <c r="D30" s="1">
        <f t="shared" si="1"/>
        <v>0.965596296737567</v>
      </c>
      <c r="E30" s="1">
        <f t="shared" si="2"/>
        <v>0.00024217881004241217</v>
      </c>
      <c r="F30" s="1">
        <f t="shared" si="3"/>
        <v>4.049351075027925E-13</v>
      </c>
    </row>
    <row r="31" spans="1:6" ht="12.75">
      <c r="A31" s="3">
        <f t="shared" si="4"/>
        <v>3.7000000000000024</v>
      </c>
      <c r="B31" s="4">
        <f t="shared" si="5"/>
        <v>0.00019952623149688685</v>
      </c>
      <c r="C31" s="1">
        <f t="shared" si="0"/>
        <v>0.027325742251639702</v>
      </c>
      <c r="D31" s="1">
        <f t="shared" si="1"/>
        <v>0.9723672347796986</v>
      </c>
      <c r="E31" s="1">
        <f t="shared" si="2"/>
        <v>0.00030702296801549535</v>
      </c>
      <c r="F31" s="1">
        <f t="shared" si="3"/>
        <v>6.462791663988302E-13</v>
      </c>
    </row>
    <row r="32" spans="1:6" ht="12.75">
      <c r="A32" s="3">
        <f t="shared" si="4"/>
        <v>3.8000000000000025</v>
      </c>
      <c r="B32" s="4">
        <f t="shared" si="5"/>
        <v>0.00015848931924611036</v>
      </c>
      <c r="C32" s="1">
        <f t="shared" si="0"/>
        <v>0.02182654156207927</v>
      </c>
      <c r="D32" s="1">
        <f t="shared" si="1"/>
        <v>0.9777847859269297</v>
      </c>
      <c r="E32" s="1">
        <f t="shared" si="2"/>
        <v>0.00038867250996100393</v>
      </c>
      <c r="F32" s="1">
        <f t="shared" si="3"/>
        <v>1.0299902539812818E-12</v>
      </c>
    </row>
    <row r="33" spans="1:6" ht="12.75">
      <c r="A33" s="3">
        <f t="shared" si="4"/>
        <v>3.9000000000000026</v>
      </c>
      <c r="B33" s="4">
        <f t="shared" si="5"/>
        <v>0.00012589254117941582</v>
      </c>
      <c r="C33" s="1">
        <f t="shared" si="0"/>
        <v>0.01741385835695479</v>
      </c>
      <c r="D33" s="1">
        <f t="shared" si="1"/>
        <v>0.982094675157726</v>
      </c>
      <c r="E33" s="1">
        <f t="shared" si="2"/>
        <v>0.0004914664836795999</v>
      </c>
      <c r="F33" s="1">
        <f t="shared" si="3"/>
        <v>1.6396199585109512E-12</v>
      </c>
    </row>
    <row r="34" spans="1:6" ht="12.75">
      <c r="A34" s="3">
        <f t="shared" si="4"/>
        <v>4.000000000000003</v>
      </c>
      <c r="B34" s="4">
        <f t="shared" si="5"/>
        <v>9.999999999999938E-05</v>
      </c>
      <c r="C34" s="1">
        <f t="shared" si="0"/>
        <v>0.01388026577374065</v>
      </c>
      <c r="D34" s="1">
        <f t="shared" si="1"/>
        <v>0.9854988699355923</v>
      </c>
      <c r="E34" s="1">
        <f t="shared" si="2"/>
        <v>0.0006208642880594271</v>
      </c>
      <c r="F34" s="1">
        <f t="shared" si="3"/>
        <v>2.6076300098496098E-12</v>
      </c>
    </row>
    <row r="35" spans="1:6" ht="12.75">
      <c r="A35" s="3">
        <f t="shared" si="4"/>
        <v>4.100000000000002</v>
      </c>
      <c r="B35" s="4">
        <f t="shared" si="5"/>
        <v>7.94328234724276E-05</v>
      </c>
      <c r="C35" s="1">
        <f t="shared" si="0"/>
        <v>0.01105527014192774</v>
      </c>
      <c r="D35" s="1">
        <f t="shared" si="1"/>
        <v>0.988160996630479</v>
      </c>
      <c r="E35" s="1">
        <f t="shared" si="2"/>
        <v>0.0007837332234492406</v>
      </c>
      <c r="F35" s="1">
        <f t="shared" si="3"/>
        <v>4.1439790184839705E-12</v>
      </c>
    </row>
    <row r="36" spans="1:6" ht="12.75">
      <c r="A36" s="3">
        <f t="shared" si="4"/>
        <v>4.200000000000002</v>
      </c>
      <c r="B36" s="4">
        <f t="shared" si="5"/>
        <v>6.309573444801894E-05</v>
      </c>
      <c r="C36" s="1">
        <f aca="true" t="shared" si="6" ref="C36:C67">(B36^3)/(((B36^3)+((B36^2)*($I$4))+(B36*$I$4*$J$4)+($I$4*$J$4*$K$4)))</f>
        <v>0.008799735960041766</v>
      </c>
      <c r="D36" s="1">
        <f aca="true" t="shared" si="7" ref="D36:D67">(B36^2*$I$4)/(((B36^3)+((B36^2)*($I$4))+(B36*$I$4*$J$4)+($I$4*$J$4*$K$4)))</f>
        <v>0.9902115549153134</v>
      </c>
      <c r="E36" s="1">
        <f aca="true" t="shared" si="8" ref="E36:E67">(B36*$I$4*$J$4)/(((B36^3)+((B36^2)*($I$4))+(B36*$I$4*$J$4)+($I$4*$J$4*$K$4)))</f>
        <v>0.000988709118063423</v>
      </c>
      <c r="F36" s="1">
        <f aca="true" t="shared" si="9" ref="F36:F67">($I$4*$J$4*$K$4)/(((B36^3)+((B36^2)*($I$4))+(B36*$I$4*$J$4)+($I$4*$J$4*$K$4)))</f>
        <v>6.5813930722804315E-12</v>
      </c>
    </row>
    <row r="37" spans="1:6" ht="12.75">
      <c r="A37" s="3">
        <f aca="true" t="shared" si="10" ref="A37:A68">A36+$H$4</f>
        <v>4.300000000000002</v>
      </c>
      <c r="B37" s="4">
        <f t="shared" si="5"/>
        <v>5.0118723362726974E-05</v>
      </c>
      <c r="C37" s="1">
        <f t="shared" si="6"/>
        <v>0.007000756894450538</v>
      </c>
      <c r="D37" s="1">
        <f t="shared" si="7"/>
        <v>0.9917525949506616</v>
      </c>
      <c r="E37" s="1">
        <f t="shared" si="8"/>
        <v>0.001246648144440926</v>
      </c>
      <c r="F37" s="1">
        <f t="shared" si="9"/>
        <v>1.0447038263041266E-11</v>
      </c>
    </row>
    <row r="38" spans="1:6" ht="12.75">
      <c r="A38" s="3">
        <f t="shared" si="10"/>
        <v>4.400000000000001</v>
      </c>
      <c r="B38" s="4">
        <f t="shared" si="5"/>
        <v>3.981071705534956E-05</v>
      </c>
      <c r="C38" s="1">
        <f t="shared" si="6"/>
        <v>0.0055671177210992445</v>
      </c>
      <c r="D38" s="1">
        <f t="shared" si="7"/>
        <v>0.9928616901034508</v>
      </c>
      <c r="E38" s="1">
        <f t="shared" si="8"/>
        <v>0.001571192158874019</v>
      </c>
      <c r="F38" s="1">
        <f t="shared" si="9"/>
        <v>1.657595631371362E-11</v>
      </c>
    </row>
    <row r="39" spans="1:6" ht="12.75">
      <c r="A39" s="3">
        <f t="shared" si="10"/>
        <v>4.500000000000001</v>
      </c>
      <c r="B39" s="4">
        <f t="shared" si="5"/>
        <v>3.1622776601683694E-05</v>
      </c>
      <c r="C39" s="1">
        <f t="shared" si="6"/>
        <v>0.004425385511220379</v>
      </c>
      <c r="D39" s="1">
        <f t="shared" si="7"/>
        <v>0.9935951395233202</v>
      </c>
      <c r="E39" s="1">
        <f t="shared" si="8"/>
        <v>0.0019794749391688882</v>
      </c>
      <c r="F39" s="1">
        <f t="shared" si="9"/>
        <v>2.6290527391787216E-11</v>
      </c>
    </row>
    <row r="40" spans="1:6" ht="12.75">
      <c r="A40" s="3">
        <f t="shared" si="10"/>
        <v>4.6000000000000005</v>
      </c>
      <c r="B40" s="4">
        <f t="shared" si="5"/>
        <v>2.5118864315095744E-05</v>
      </c>
      <c r="C40" s="1">
        <f t="shared" si="6"/>
        <v>0.003516607006368365</v>
      </c>
      <c r="D40" s="1">
        <f t="shared" si="7"/>
        <v>0.9939903903302814</v>
      </c>
      <c r="E40" s="1">
        <f t="shared" si="8"/>
        <v>0.0024930026216660596</v>
      </c>
      <c r="F40" s="1">
        <f t="shared" si="9"/>
        <v>4.1684253235544976E-11</v>
      </c>
    </row>
    <row r="41" spans="1:6" ht="12.75">
      <c r="A41" s="3">
        <f t="shared" si="10"/>
        <v>4.7</v>
      </c>
      <c r="B41" s="4">
        <f t="shared" si="5"/>
        <v>1.995262314968877E-05</v>
      </c>
      <c r="C41" s="1">
        <f t="shared" si="6"/>
        <v>0.0027935574766294402</v>
      </c>
      <c r="D41" s="1">
        <f t="shared" si="7"/>
        <v>0.9940676940203931</v>
      </c>
      <c r="E41" s="1">
        <f t="shared" si="8"/>
        <v>0.0031387484369072363</v>
      </c>
      <c r="F41" s="1">
        <f t="shared" si="9"/>
        <v>6.607022713810953E-11</v>
      </c>
    </row>
    <row r="42" spans="1:6" ht="12.75">
      <c r="A42" s="3">
        <f t="shared" si="10"/>
        <v>4.8</v>
      </c>
      <c r="B42" s="4">
        <f t="shared" si="5"/>
        <v>1.584893192461113E-05</v>
      </c>
      <c r="C42" s="1">
        <f t="shared" si="6"/>
        <v>0.0022184732587619007</v>
      </c>
      <c r="D42" s="1">
        <f t="shared" si="7"/>
        <v>0.9938310172655982</v>
      </c>
      <c r="E42" s="1">
        <f t="shared" si="8"/>
        <v>0.003950509370950491</v>
      </c>
      <c r="F42" s="1">
        <f t="shared" si="9"/>
        <v>1.0468932188563973E-10</v>
      </c>
    </row>
    <row r="43" spans="1:6" ht="12.75">
      <c r="A43" s="3">
        <f t="shared" si="10"/>
        <v>4.8999999999999995</v>
      </c>
      <c r="B43" s="4">
        <f t="shared" si="5"/>
        <v>1.258925411794168E-05</v>
      </c>
      <c r="C43" s="1">
        <f t="shared" si="6"/>
        <v>0.001761198034969376</v>
      </c>
      <c r="D43" s="1">
        <f t="shared" si="7"/>
        <v>0.9932682215431389</v>
      </c>
      <c r="E43" s="1">
        <f t="shared" si="8"/>
        <v>0.004970580256064351</v>
      </c>
      <c r="F43" s="1">
        <f t="shared" si="9"/>
        <v>1.6582743409490837E-10</v>
      </c>
    </row>
    <row r="44" spans="1:6" ht="12.75">
      <c r="A44" s="3">
        <f t="shared" si="10"/>
        <v>4.999999999999999</v>
      </c>
      <c r="B44" s="4">
        <f t="shared" si="5"/>
        <v>1.0000000000000016E-05</v>
      </c>
      <c r="C44" s="1">
        <f t="shared" si="6"/>
        <v>0.0013976767812865414</v>
      </c>
      <c r="D44" s="1">
        <f t="shared" si="7"/>
        <v>0.9923505147134428</v>
      </c>
      <c r="E44" s="1">
        <f t="shared" si="8"/>
        <v>0.006251808242694679</v>
      </c>
      <c r="F44" s="1">
        <f t="shared" si="9"/>
        <v>2.625759461931761E-10</v>
      </c>
    </row>
    <row r="45" spans="1:6" ht="12.75">
      <c r="A45" s="3">
        <f t="shared" si="10"/>
        <v>5.099999999999999</v>
      </c>
      <c r="B45" s="4">
        <f t="shared" si="5"/>
        <v>7.943282347242835E-06</v>
      </c>
      <c r="C45" s="1">
        <f t="shared" si="6"/>
        <v>0.0011087380790023753</v>
      </c>
      <c r="D45" s="1">
        <f t="shared" si="7"/>
        <v>0.9910311653027545</v>
      </c>
      <c r="E45" s="1">
        <f t="shared" si="8"/>
        <v>0.007860096202641609</v>
      </c>
      <c r="F45" s="1">
        <f t="shared" si="9"/>
        <v>4.1560154364339794E-10</v>
      </c>
    </row>
    <row r="46" spans="1:6" ht="12.75">
      <c r="A46" s="3">
        <f t="shared" si="10"/>
        <v>5.199999999999998</v>
      </c>
      <c r="B46" s="4">
        <f t="shared" si="5"/>
        <v>6.309573444801943E-06</v>
      </c>
      <c r="C46" s="1">
        <f t="shared" si="6"/>
        <v>0.000879113277860434</v>
      </c>
      <c r="D46" s="1">
        <f t="shared" si="7"/>
        <v>0.9892434611330543</v>
      </c>
      <c r="E46" s="1">
        <f t="shared" si="8"/>
        <v>0.009877424931589602</v>
      </c>
      <c r="F46" s="1">
        <f t="shared" si="9"/>
        <v>6.574958683911246E-10</v>
      </c>
    </row>
    <row r="47" spans="1:6" ht="12.75">
      <c r="A47" s="3">
        <f t="shared" si="10"/>
        <v>5.299999999999998</v>
      </c>
      <c r="B47" s="4">
        <f t="shared" si="5"/>
        <v>5.011872336272736E-06</v>
      </c>
      <c r="C47" s="1">
        <f t="shared" si="6"/>
        <v>0.0006966487674805403</v>
      </c>
      <c r="D47" s="1">
        <f t="shared" si="7"/>
        <v>0.9868978930916396</v>
      </c>
      <c r="E47" s="1">
        <f t="shared" si="8"/>
        <v>0.012405457101289957</v>
      </c>
      <c r="F47" s="1">
        <f t="shared" si="9"/>
        <v>1.0395899242750081E-09</v>
      </c>
    </row>
    <row r="48" spans="1:6" ht="12.75">
      <c r="A48" s="3">
        <f t="shared" si="10"/>
        <v>5.399999999999998</v>
      </c>
      <c r="B48" s="4">
        <f t="shared" si="5"/>
        <v>3.981071705534987E-06</v>
      </c>
      <c r="C48" s="1">
        <f t="shared" si="6"/>
        <v>0.000551674801807865</v>
      </c>
      <c r="D48" s="1">
        <f t="shared" si="7"/>
        <v>0.9838785589795048</v>
      </c>
      <c r="E48" s="1">
        <f t="shared" si="8"/>
        <v>0.015569764576088987</v>
      </c>
      <c r="F48" s="1">
        <f t="shared" si="9"/>
        <v>1.6425981759800042E-09</v>
      </c>
    </row>
    <row r="49" spans="1:6" ht="12.75">
      <c r="A49" s="3">
        <f t="shared" si="10"/>
        <v>5.499999999999997</v>
      </c>
      <c r="B49" s="4">
        <f t="shared" si="5"/>
        <v>3.1622776601683936E-06</v>
      </c>
      <c r="C49" s="1">
        <f t="shared" si="6"/>
        <v>0.00043650068589785944</v>
      </c>
      <c r="D49" s="1">
        <f t="shared" si="7"/>
        <v>0.9800388210407084</v>
      </c>
      <c r="E49" s="1">
        <f t="shared" si="8"/>
        <v>0.019524675680211077</v>
      </c>
      <c r="F49" s="1">
        <f t="shared" si="9"/>
        <v>2.593182720473691E-09</v>
      </c>
    </row>
    <row r="50" spans="1:6" ht="12.75">
      <c r="A50" s="3">
        <f t="shared" si="10"/>
        <v>5.599999999999997</v>
      </c>
      <c r="B50" s="4">
        <f t="shared" si="5"/>
        <v>2.511886431509594E-06</v>
      </c>
      <c r="C50" s="1">
        <f t="shared" si="6"/>
        <v>0.00034501160882215225</v>
      </c>
      <c r="D50" s="1">
        <f t="shared" si="7"/>
        <v>0.9751963273137036</v>
      </c>
      <c r="E50" s="1">
        <f t="shared" si="8"/>
        <v>0.024458656987864164</v>
      </c>
      <c r="F50" s="1">
        <f t="shared" si="9"/>
        <v>4.089610026170371E-09</v>
      </c>
    </row>
    <row r="51" spans="1:6" ht="12.75">
      <c r="A51" s="3">
        <f t="shared" si="10"/>
        <v>5.699999999999997</v>
      </c>
      <c r="B51" s="4">
        <f t="shared" si="5"/>
        <v>1.9952623149688927E-06</v>
      </c>
      <c r="C51" s="1">
        <f t="shared" si="6"/>
        <v>0.0002723470221255092</v>
      </c>
      <c r="D51" s="1">
        <f t="shared" si="7"/>
        <v>0.9691276393005309</v>
      </c>
      <c r="E51" s="1">
        <f t="shared" si="8"/>
        <v>0.0306000072360838</v>
      </c>
      <c r="F51" s="1">
        <f t="shared" si="9"/>
        <v>6.4412598497634475E-09</v>
      </c>
    </row>
    <row r="52" spans="1:6" ht="12.75">
      <c r="A52" s="3">
        <f t="shared" si="10"/>
        <v>5.799999999999996</v>
      </c>
      <c r="B52" s="4">
        <f t="shared" si="5"/>
        <v>1.5848931924611253E-06</v>
      </c>
      <c r="C52" s="1">
        <f t="shared" si="6"/>
        <v>0.00021464429918742082</v>
      </c>
      <c r="D52" s="1">
        <f t="shared" si="7"/>
        <v>0.9615629188640537</v>
      </c>
      <c r="E52" s="1">
        <f t="shared" si="8"/>
        <v>0.03822242670773618</v>
      </c>
      <c r="F52" s="1">
        <f t="shared" si="9"/>
        <v>1.012902275914278E-08</v>
      </c>
    </row>
    <row r="53" spans="1:6" ht="12.75">
      <c r="A53" s="3">
        <f t="shared" si="10"/>
        <v>5.899999999999996</v>
      </c>
      <c r="B53" s="4">
        <f t="shared" si="5"/>
        <v>1.2589254117941778E-06</v>
      </c>
      <c r="C53" s="1">
        <f t="shared" si="6"/>
        <v>0.00016883456492419675</v>
      </c>
      <c r="D53" s="1">
        <f t="shared" si="7"/>
        <v>0.9521814396084152</v>
      </c>
      <c r="E53" s="1">
        <f t="shared" si="8"/>
        <v>0.04764970992986637</v>
      </c>
      <c r="F53" s="1">
        <f t="shared" si="9"/>
        <v>1.5896794188960094E-08</v>
      </c>
    </row>
    <row r="54" spans="1:6" ht="12.75">
      <c r="A54" s="3">
        <f t="shared" si="10"/>
        <v>5.999999999999996</v>
      </c>
      <c r="B54" s="4">
        <f t="shared" si="5"/>
        <v>1.0000000000000093E-06</v>
      </c>
      <c r="C54" s="1">
        <f t="shared" si="6"/>
        <v>0.0001324801577986424</v>
      </c>
      <c r="D54" s="1">
        <f t="shared" si="7"/>
        <v>0.9406091203703524</v>
      </c>
      <c r="E54" s="1">
        <f t="shared" si="8"/>
        <v>0.05925837458333165</v>
      </c>
      <c r="F54" s="1">
        <f t="shared" si="9"/>
        <v>2.488851732499906E-08</v>
      </c>
    </row>
    <row r="55" spans="1:6" ht="12.75">
      <c r="A55" s="3">
        <f t="shared" si="10"/>
        <v>6.099999999999995</v>
      </c>
      <c r="B55" s="4">
        <f t="shared" si="5"/>
        <v>7.943282347242897E-07</v>
      </c>
      <c r="C55" s="1">
        <f t="shared" si="6"/>
        <v>0.0001036452713173846</v>
      </c>
      <c r="D55" s="1">
        <f t="shared" si="7"/>
        <v>0.9264198277036625</v>
      </c>
      <c r="E55" s="1">
        <f t="shared" si="8"/>
        <v>0.07347648817442445</v>
      </c>
      <c r="F55" s="1">
        <f t="shared" si="9"/>
        <v>3.885059561551376E-08</v>
      </c>
    </row>
    <row r="56" spans="1:6" ht="12.75">
      <c r="A56" s="3">
        <f t="shared" si="10"/>
        <v>6.199999999999995</v>
      </c>
      <c r="B56" s="4">
        <f t="shared" si="5"/>
        <v>6.309573444802004E-07</v>
      </c>
      <c r="C56" s="1">
        <f t="shared" si="6"/>
        <v>8.079300457099907E-05</v>
      </c>
      <c r="D56" s="1">
        <f t="shared" si="7"/>
        <v>0.9091428088956879</v>
      </c>
      <c r="E56" s="1">
        <f t="shared" si="8"/>
        <v>0.09077633767400527</v>
      </c>
      <c r="F56" s="1">
        <f t="shared" si="9"/>
        <v>6.042573583875385E-08</v>
      </c>
    </row>
    <row r="57" spans="1:6" ht="12.75">
      <c r="A57" s="3">
        <f t="shared" si="10"/>
        <v>6.2999999999999945</v>
      </c>
      <c r="B57" s="4">
        <f t="shared" si="5"/>
        <v>5.011872336272775E-07</v>
      </c>
      <c r="C57" s="1">
        <f t="shared" si="6"/>
        <v>6.270340474077562E-05</v>
      </c>
      <c r="D57" s="1">
        <f t="shared" si="7"/>
        <v>0.8882791575465159</v>
      </c>
      <c r="E57" s="1">
        <f t="shared" si="8"/>
        <v>0.11165804547816549</v>
      </c>
      <c r="F57" s="1">
        <f t="shared" si="9"/>
        <v>9.35705779283783E-08</v>
      </c>
    </row>
    <row r="58" spans="1:6" ht="12.75">
      <c r="A58" s="3">
        <f t="shared" si="10"/>
        <v>6.399999999999994</v>
      </c>
      <c r="B58" s="4">
        <f t="shared" si="5"/>
        <v>3.981071705535018E-07</v>
      </c>
      <c r="C58" s="1">
        <f t="shared" si="6"/>
        <v>4.840817265479045E-05</v>
      </c>
      <c r="D58" s="1">
        <f t="shared" si="7"/>
        <v>0.8633304076667528</v>
      </c>
      <c r="E58" s="1">
        <f t="shared" si="8"/>
        <v>0.13662104002644673</v>
      </c>
      <c r="F58" s="1">
        <f t="shared" si="9"/>
        <v>1.4413414541448505E-07</v>
      </c>
    </row>
    <row r="59" spans="1:6" ht="12.75">
      <c r="A59" s="3">
        <f t="shared" si="10"/>
        <v>6.499999999999994</v>
      </c>
      <c r="B59" s="4">
        <f t="shared" si="5"/>
        <v>3.1622776601684184E-07</v>
      </c>
      <c r="C59" s="1">
        <f t="shared" si="6"/>
        <v>3.713858034198739E-05</v>
      </c>
      <c r="D59" s="1">
        <f t="shared" si="7"/>
        <v>0.83384177091542</v>
      </c>
      <c r="E59" s="1">
        <f t="shared" si="8"/>
        <v>0.1661208698697055</v>
      </c>
      <c r="F59" s="1">
        <f t="shared" si="9"/>
        <v>2.2063453258421468E-07</v>
      </c>
    </row>
    <row r="60" spans="1:6" ht="12.75">
      <c r="A60" s="3">
        <f t="shared" si="10"/>
        <v>6.599999999999993</v>
      </c>
      <c r="B60" s="4">
        <f t="shared" si="5"/>
        <v>2.5118864315096135E-07</v>
      </c>
      <c r="C60" s="1">
        <f t="shared" si="6"/>
        <v>2.828386393061394E-05</v>
      </c>
      <c r="D60" s="1">
        <f t="shared" si="7"/>
        <v>0.7994606419633047</v>
      </c>
      <c r="E60" s="1">
        <f t="shared" si="8"/>
        <v>0.20051073890876034</v>
      </c>
      <c r="F60" s="1">
        <f t="shared" si="9"/>
        <v>3.352640043167375E-07</v>
      </c>
    </row>
    <row r="61" spans="1:6" ht="12.75">
      <c r="A61" s="3">
        <f t="shared" si="10"/>
        <v>6.699999999999993</v>
      </c>
      <c r="B61" s="4">
        <f t="shared" si="5"/>
        <v>1.995262314968908E-07</v>
      </c>
      <c r="C61" s="1">
        <f t="shared" si="6"/>
        <v>2.1357944407470344E-05</v>
      </c>
      <c r="D61" s="1">
        <f t="shared" si="7"/>
        <v>0.7600073642216936</v>
      </c>
      <c r="E61" s="1">
        <f t="shared" si="8"/>
        <v>0.23997077269869052</v>
      </c>
      <c r="F61" s="1">
        <f t="shared" si="9"/>
        <v>5.051352084250665E-07</v>
      </c>
    </row>
    <row r="62" spans="1:6" ht="12.75">
      <c r="A62" s="3">
        <f t="shared" si="10"/>
        <v>6.799999999999993</v>
      </c>
      <c r="B62" s="4">
        <f t="shared" si="5"/>
        <v>1.5848931924611376E-07</v>
      </c>
      <c r="C62" s="1">
        <f t="shared" si="6"/>
        <v>1.597282003944927E-05</v>
      </c>
      <c r="D62" s="1">
        <f t="shared" si="7"/>
        <v>0.7155499362325051</v>
      </c>
      <c r="E62" s="1">
        <f t="shared" si="8"/>
        <v>0.2844333371931824</v>
      </c>
      <c r="F62" s="1">
        <f t="shared" si="9"/>
        <v>7.537542730915975E-07</v>
      </c>
    </row>
    <row r="63" spans="1:6" ht="12.75">
      <c r="A63" s="3">
        <f t="shared" si="10"/>
        <v>6.899999999999992</v>
      </c>
      <c r="B63" s="4">
        <f t="shared" si="5"/>
        <v>1.2589254117941876E-07</v>
      </c>
      <c r="C63" s="1">
        <f t="shared" si="6"/>
        <v>1.1817380697308983E-05</v>
      </c>
      <c r="D63" s="1">
        <f t="shared" si="7"/>
        <v>0.6664684195334245</v>
      </c>
      <c r="E63" s="1">
        <f t="shared" si="8"/>
        <v>0.33351865040809875</v>
      </c>
      <c r="F63" s="1">
        <f t="shared" si="9"/>
        <v>1.1126777794703992E-06</v>
      </c>
    </row>
    <row r="64" spans="1:6" ht="12.75">
      <c r="A64" s="3">
        <f t="shared" si="10"/>
        <v>6.999999999999992</v>
      </c>
      <c r="B64" s="4">
        <f t="shared" si="5"/>
        <v>1.0000000000000172E-07</v>
      </c>
      <c r="C64" s="1">
        <f t="shared" si="6"/>
        <v>8.640713177141837E-06</v>
      </c>
      <c r="D64" s="1">
        <f t="shared" si="7"/>
        <v>0.61349063557706</v>
      </c>
      <c r="E64" s="1">
        <f t="shared" si="8"/>
        <v>0.3864991004135411</v>
      </c>
      <c r="F64" s="1">
        <f t="shared" si="9"/>
        <v>1.6232962217368447E-06</v>
      </c>
    </row>
    <row r="65" spans="1:6" ht="12.75">
      <c r="A65" s="3">
        <f t="shared" si="10"/>
        <v>7.099999999999992</v>
      </c>
      <c r="B65" s="4">
        <f t="shared" si="5"/>
        <v>7.943282347242958E-08</v>
      </c>
      <c r="C65" s="1">
        <f t="shared" si="6"/>
        <v>6.239184701730058E-06</v>
      </c>
      <c r="D65" s="1">
        <f t="shared" si="7"/>
        <v>0.5576814400618522</v>
      </c>
      <c r="E65" s="1">
        <f t="shared" si="8"/>
        <v>0.44230998204528577</v>
      </c>
      <c r="F65" s="1">
        <f t="shared" si="9"/>
        <v>2.3387081604054926E-06</v>
      </c>
    </row>
    <row r="66" spans="1:6" ht="12.75">
      <c r="A66" s="3">
        <f t="shared" si="10"/>
        <v>7.199999999999991</v>
      </c>
      <c r="B66" s="4">
        <f t="shared" si="5"/>
        <v>6.309573444802053E-08</v>
      </c>
      <c r="C66" s="1">
        <f t="shared" si="6"/>
        <v>4.446700509486439E-06</v>
      </c>
      <c r="D66" s="1">
        <f t="shared" si="7"/>
        <v>0.5003757210142785</v>
      </c>
      <c r="E66" s="1">
        <f t="shared" si="8"/>
        <v>0.49961650656225176</v>
      </c>
      <c r="F66" s="1">
        <f t="shared" si="9"/>
        <v>3.325722960385144E-06</v>
      </c>
    </row>
    <row r="67" spans="1:6" ht="12.75">
      <c r="A67" s="3">
        <f t="shared" si="10"/>
        <v>7.299999999999991</v>
      </c>
      <c r="B67" s="4">
        <f t="shared" si="5"/>
        <v>5.011872336272823E-08</v>
      </c>
      <c r="C67" s="1">
        <f t="shared" si="6"/>
        <v>3.1275464676461534E-06</v>
      </c>
      <c r="D67" s="1">
        <f t="shared" si="7"/>
        <v>0.44305956796978807</v>
      </c>
      <c r="E67" s="1">
        <f t="shared" si="8"/>
        <v>0.5569326373315907</v>
      </c>
      <c r="F67" s="1">
        <f t="shared" si="9"/>
        <v>4.66715215362451E-06</v>
      </c>
    </row>
    <row r="68" spans="1:6" ht="12.75">
      <c r="A68" s="3">
        <f t="shared" si="10"/>
        <v>7.399999999999991</v>
      </c>
      <c r="B68" s="4">
        <f t="shared" si="5"/>
        <v>3.9810717055350556E-08</v>
      </c>
      <c r="C68" s="1">
        <f aca="true" t="shared" si="11" ref="C68:C99">(B68^3)/(((B68^3)+((B68^2)*($I$4))+(B68*$I$4*$J$4)+($I$4*$J$4*$K$4)))</f>
        <v>2.171198411574864E-06</v>
      </c>
      <c r="D68" s="1">
        <f aca="true" t="shared" si="12" ref="D68:D99">(B68^2*$I$4)/(((B68^3)+((B68^2)*($I$4))+(B68*$I$4*$J$4)+($I$4*$J$4*$K$4)))</f>
        <v>0.38722007194064567</v>
      </c>
      <c r="E68" s="1">
        <f aca="true" t="shared" si="13" ref="E68:E99">(B68*$I$4*$J$4)/(((B68^3)+((B68^2)*($I$4))+(B68*$I$4*$J$4)+($I$4*$J$4*$K$4)))</f>
        <v>0.612771292170986</v>
      </c>
      <c r="F68" s="1">
        <f aca="true" t="shared" si="14" ref="F68:F99">($I$4*$J$4*$K$4)/(((B68^3)+((B68^2)*($I$4))+(B68*$I$4*$J$4)+($I$4*$J$4*$K$4)))</f>
        <v>6.4646899565760134E-06</v>
      </c>
    </row>
    <row r="69" spans="1:6" ht="12.75">
      <c r="A69" s="3">
        <f aca="true" t="shared" si="15" ref="A69:A100">A68+$H$4</f>
        <v>7.49999999999999</v>
      </c>
      <c r="B69" s="4">
        <f t="shared" si="5"/>
        <v>3.162277660168449E-08</v>
      </c>
      <c r="C69" s="1">
        <f t="shared" si="11"/>
        <v>1.4884747665638243E-06</v>
      </c>
      <c r="D69" s="1">
        <f t="shared" si="12"/>
        <v>0.33419490564406057</v>
      </c>
      <c r="E69" s="1">
        <f t="shared" si="13"/>
        <v>0.6657947630839695</v>
      </c>
      <c r="F69" s="1">
        <f t="shared" si="14"/>
        <v>8.842797203341453E-06</v>
      </c>
    </row>
    <row r="70" spans="1:6" ht="12.75">
      <c r="A70" s="3">
        <f t="shared" si="15"/>
        <v>7.59999999999999</v>
      </c>
      <c r="B70" s="4">
        <f aca="true" t="shared" si="16" ref="B70:B124">10^-A70</f>
        <v>2.5118864315096377E-08</v>
      </c>
      <c r="C70" s="1">
        <f t="shared" si="11"/>
        <v>1.0084796299056646E-06</v>
      </c>
      <c r="D70" s="1">
        <f t="shared" si="12"/>
        <v>0.28505291013602685</v>
      </c>
      <c r="E70" s="1">
        <f t="shared" si="13"/>
        <v>0.7149341273274354</v>
      </c>
      <c r="F70" s="1">
        <f t="shared" si="14"/>
        <v>1.1954056907623007E-05</v>
      </c>
    </row>
    <row r="71" spans="1:6" ht="12.75">
      <c r="A71" s="3">
        <f t="shared" si="15"/>
        <v>7.6999999999999895</v>
      </c>
      <c r="B71" s="4">
        <f t="shared" si="16"/>
        <v>1.9952623149689273E-08</v>
      </c>
      <c r="C71" s="1">
        <f t="shared" si="11"/>
        <v>6.759339977288839E-07</v>
      </c>
      <c r="D71" s="1">
        <f t="shared" si="12"/>
        <v>0.24052633820981148</v>
      </c>
      <c r="E71" s="1">
        <f t="shared" si="13"/>
        <v>0.7594569993897823</v>
      </c>
      <c r="F71" s="1">
        <f t="shared" si="14"/>
        <v>1.5986466408487047E-05</v>
      </c>
    </row>
    <row r="72" spans="1:6" ht="12.75">
      <c r="A72" s="3">
        <f t="shared" si="15"/>
        <v>7.799999999999989</v>
      </c>
      <c r="B72" s="4">
        <f t="shared" si="16"/>
        <v>1.5848931924611527E-08</v>
      </c>
      <c r="C72" s="1">
        <f t="shared" si="11"/>
        <v>4.486797261549696E-07</v>
      </c>
      <c r="D72" s="1">
        <f t="shared" si="12"/>
        <v>0.20099941566115137</v>
      </c>
      <c r="E72" s="1">
        <f t="shared" si="13"/>
        <v>0.7989789625500533</v>
      </c>
      <c r="F72" s="1">
        <f t="shared" si="14"/>
        <v>2.1173109069256575E-05</v>
      </c>
    </row>
    <row r="73" spans="1:6" ht="12.75">
      <c r="A73" s="3">
        <f t="shared" si="15"/>
        <v>7.899999999999989</v>
      </c>
      <c r="B73" s="4">
        <f t="shared" si="16"/>
        <v>1.2589254117941997E-08</v>
      </c>
      <c r="C73" s="1">
        <f t="shared" si="11"/>
        <v>2.9530403932662654E-07</v>
      </c>
      <c r="D73" s="1">
        <f t="shared" si="12"/>
        <v>0.16654351874833676</v>
      </c>
      <c r="E73" s="1">
        <f t="shared" si="13"/>
        <v>0.833428381288439</v>
      </c>
      <c r="F73" s="1">
        <f t="shared" si="14"/>
        <v>2.7804659184873654E-05</v>
      </c>
    </row>
    <row r="74" spans="1:6" ht="12.75">
      <c r="A74" s="3">
        <f t="shared" si="15"/>
        <v>7.9999999999999885</v>
      </c>
      <c r="B74" s="4">
        <f t="shared" si="16"/>
        <v>1.000000000000023E-08</v>
      </c>
      <c r="C74" s="1">
        <f t="shared" si="11"/>
        <v>1.9293142230639354E-07</v>
      </c>
      <c r="D74" s="1">
        <f t="shared" si="12"/>
        <v>0.13698130983753626</v>
      </c>
      <c r="E74" s="1">
        <f t="shared" si="13"/>
        <v>0.8629822519764585</v>
      </c>
      <c r="F74" s="1">
        <f t="shared" si="14"/>
        <v>3.624525458301042E-05</v>
      </c>
    </row>
    <row r="75" spans="1:6" ht="12.75">
      <c r="A75" s="3">
        <f t="shared" si="15"/>
        <v>8.099999999999989</v>
      </c>
      <c r="B75" s="4">
        <f t="shared" si="16"/>
        <v>7.943282347243006E-09</v>
      </c>
      <c r="C75" s="1">
        <f t="shared" si="11"/>
        <v>1.2525928461790134E-07</v>
      </c>
      <c r="D75" s="1">
        <f t="shared" si="12"/>
        <v>0.11196138849272763</v>
      </c>
      <c r="E75" s="1">
        <f t="shared" si="13"/>
        <v>0.887991533813478</v>
      </c>
      <c r="F75" s="1">
        <f t="shared" si="14"/>
        <v>4.695243450978529E-05</v>
      </c>
    </row>
    <row r="76" spans="1:6" ht="12.75">
      <c r="A76" s="3">
        <f t="shared" si="15"/>
        <v>8.199999999999989</v>
      </c>
      <c r="B76" s="4">
        <f t="shared" si="16"/>
        <v>6.309573444802091E-09</v>
      </c>
      <c r="C76" s="1">
        <f t="shared" si="11"/>
        <v>8.089508088346386E-08</v>
      </c>
      <c r="D76" s="1">
        <f t="shared" si="12"/>
        <v>0.09102914472701078</v>
      </c>
      <c r="E76" s="1">
        <f t="shared" si="13"/>
        <v>0.9089102722983772</v>
      </c>
      <c r="F76" s="1">
        <f t="shared" si="14"/>
        <v>6.050207953119283E-05</v>
      </c>
    </row>
    <row r="77" spans="1:6" ht="12.75">
      <c r="A77" s="3">
        <f t="shared" si="15"/>
        <v>8.299999999999988</v>
      </c>
      <c r="B77" s="4">
        <f t="shared" si="16"/>
        <v>5.011872336272854E-09</v>
      </c>
      <c r="C77" s="1">
        <f t="shared" si="11"/>
        <v>5.201435131771284E-08</v>
      </c>
      <c r="D77" s="1">
        <f t="shared" si="12"/>
        <v>0.07368541526546495</v>
      </c>
      <c r="E77" s="1">
        <f t="shared" si="13"/>
        <v>0.926236913124669</v>
      </c>
      <c r="F77" s="1">
        <f t="shared" si="14"/>
        <v>7.761959551460973E-05</v>
      </c>
    </row>
    <row r="78" spans="1:6" ht="12.75">
      <c r="A78" s="3">
        <f t="shared" si="15"/>
        <v>8.399999999999988</v>
      </c>
      <c r="B78" s="4">
        <f t="shared" si="16"/>
        <v>3.98107170553508E-09</v>
      </c>
      <c r="C78" s="1">
        <f t="shared" si="11"/>
        <v>3.3323181025895506E-08</v>
      </c>
      <c r="D78" s="1">
        <f t="shared" si="12"/>
        <v>0.059429872854314336</v>
      </c>
      <c r="E78" s="1">
        <f t="shared" si="13"/>
        <v>0.9404708748692524</v>
      </c>
      <c r="F78" s="1">
        <f t="shared" si="14"/>
        <v>9.921895325218613E-05</v>
      </c>
    </row>
    <row r="79" spans="1:6" ht="12.75">
      <c r="A79" s="3">
        <f t="shared" si="15"/>
        <v>8.499999999999988</v>
      </c>
      <c r="B79" s="4">
        <f t="shared" si="16"/>
        <v>3.162277660168467E-09</v>
      </c>
      <c r="C79" s="1">
        <f t="shared" si="11"/>
        <v>2.128512837148577E-08</v>
      </c>
      <c r="D79" s="1">
        <f t="shared" si="12"/>
        <v>0.04778973501950426</v>
      </c>
      <c r="E79" s="1">
        <f t="shared" si="13"/>
        <v>0.9520837920565057</v>
      </c>
      <c r="F79" s="1">
        <f t="shared" si="14"/>
        <v>0.00012645163886160123</v>
      </c>
    </row>
    <row r="80" spans="1:6" ht="12.75">
      <c r="A80" s="3">
        <f t="shared" si="15"/>
        <v>8.599999999999987</v>
      </c>
      <c r="B80" s="4">
        <f t="shared" si="16"/>
        <v>2.5118864315096527E-09</v>
      </c>
      <c r="C80" s="1">
        <f t="shared" si="11"/>
        <v>1.3562873584443024E-08</v>
      </c>
      <c r="D80" s="1">
        <f t="shared" si="12"/>
        <v>0.0383362883136683</v>
      </c>
      <c r="E80" s="1">
        <f t="shared" si="13"/>
        <v>0.9615029300148602</v>
      </c>
      <c r="F80" s="1">
        <f t="shared" si="14"/>
        <v>0.00016076810859778294</v>
      </c>
    </row>
    <row r="81" spans="1:6" ht="12.75">
      <c r="A81" s="3">
        <f t="shared" si="15"/>
        <v>8.699999999999987</v>
      </c>
      <c r="B81" s="4">
        <f t="shared" si="16"/>
        <v>1.995262314968939E-09</v>
      </c>
      <c r="C81" s="1">
        <f t="shared" si="11"/>
        <v>8.625243086936414E-09</v>
      </c>
      <c r="D81" s="1">
        <f t="shared" si="12"/>
        <v>0.03069231822694044</v>
      </c>
      <c r="E81" s="1">
        <f t="shared" si="13"/>
        <v>0.9691036781433667</v>
      </c>
      <c r="F81" s="1">
        <f t="shared" si="14"/>
        <v>0.00020399500444960304</v>
      </c>
    </row>
    <row r="82" spans="1:6" ht="12.75">
      <c r="A82" s="3">
        <f t="shared" si="15"/>
        <v>8.799999999999986</v>
      </c>
      <c r="B82" s="4">
        <f t="shared" si="16"/>
        <v>1.5848931924611622E-09</v>
      </c>
      <c r="C82" s="1">
        <f t="shared" si="11"/>
        <v>5.476441502160224E-09</v>
      </c>
      <c r="D82" s="1">
        <f t="shared" si="12"/>
        <v>0.02453334701056861</v>
      </c>
      <c r="E82" s="1">
        <f t="shared" si="13"/>
        <v>0.9752082153029359</v>
      </c>
      <c r="F82" s="1">
        <f t="shared" si="14"/>
        <v>0.0002584322100539718</v>
      </c>
    </row>
    <row r="83" spans="1:6" ht="12.75">
      <c r="A83" s="3">
        <f t="shared" si="15"/>
        <v>8.899999999999986</v>
      </c>
      <c r="B83" s="4">
        <f t="shared" si="16"/>
        <v>1.2589254117942072E-09</v>
      </c>
      <c r="C83" s="1">
        <f t="shared" si="11"/>
        <v>3.4726911839251224E-09</v>
      </c>
      <c r="D83" s="1">
        <f t="shared" si="12"/>
        <v>0.019585042270875083</v>
      </c>
      <c r="E83" s="1">
        <f t="shared" si="13"/>
        <v>0.980087979403521</v>
      </c>
      <c r="F83" s="1">
        <f t="shared" si="14"/>
        <v>0.00032697485291270607</v>
      </c>
    </row>
    <row r="84" spans="1:6" ht="12.75">
      <c r="A84" s="3">
        <f t="shared" si="15"/>
        <v>8.999999999999986</v>
      </c>
      <c r="B84" s="4">
        <f t="shared" si="16"/>
        <v>1.000000000000029E-09</v>
      </c>
      <c r="C84" s="1">
        <f t="shared" si="11"/>
        <v>2.1997947428721356E-09</v>
      </c>
      <c r="D84" s="1">
        <f t="shared" si="12"/>
        <v>0.015618542674391713</v>
      </c>
      <c r="E84" s="1">
        <f t="shared" si="13"/>
        <v>0.983968188486649</v>
      </c>
      <c r="F84" s="1">
        <f t="shared" si="14"/>
        <v>0.0004132666391643807</v>
      </c>
    </row>
    <row r="85" spans="1:6" ht="12.75">
      <c r="A85" s="3">
        <f t="shared" si="15"/>
        <v>9.099999999999985</v>
      </c>
      <c r="B85" s="4">
        <f t="shared" si="16"/>
        <v>7.943282347243053E-10</v>
      </c>
      <c r="C85" s="1">
        <f t="shared" si="11"/>
        <v>1.392300143433539E-09</v>
      </c>
      <c r="D85" s="1">
        <f t="shared" si="12"/>
        <v>0.012444894423032966</v>
      </c>
      <c r="E85" s="1">
        <f t="shared" si="13"/>
        <v>0.9870332116838281</v>
      </c>
      <c r="F85" s="1">
        <f t="shared" si="14"/>
        <v>0.0005218925008388891</v>
      </c>
    </row>
    <row r="86" spans="1:6" ht="12.75">
      <c r="A86" s="3">
        <f t="shared" si="15"/>
        <v>9.199999999999985</v>
      </c>
      <c r="B86" s="4">
        <f t="shared" si="16"/>
        <v>6.309573444802129E-10</v>
      </c>
      <c r="C86" s="1">
        <f t="shared" si="11"/>
        <v>8.806169978552357E-10</v>
      </c>
      <c r="D86" s="1">
        <f t="shared" si="12"/>
        <v>0.009909355583970467</v>
      </c>
      <c r="E86" s="1">
        <f t="shared" si="13"/>
        <v>0.989432023022782</v>
      </c>
      <c r="F86" s="1">
        <f t="shared" si="14"/>
        <v>0.0006586205126305502</v>
      </c>
    </row>
    <row r="87" spans="1:6" ht="12.75">
      <c r="A87" s="3">
        <f t="shared" si="15"/>
        <v>9.299999999999985</v>
      </c>
      <c r="B87" s="4">
        <f t="shared" si="16"/>
        <v>5.011872336272883E-10</v>
      </c>
      <c r="C87" s="1">
        <f t="shared" si="11"/>
        <v>5.566713692954494E-10</v>
      </c>
      <c r="D87" s="1">
        <f t="shared" si="12"/>
        <v>0.007886008375338822</v>
      </c>
      <c r="E87" s="1">
        <f t="shared" si="13"/>
        <v>0.9912832855910465</v>
      </c>
      <c r="F87" s="1">
        <f t="shared" si="14"/>
        <v>0.0008307054769432798</v>
      </c>
    </row>
    <row r="88" spans="1:6" ht="12.75">
      <c r="A88" s="3">
        <f t="shared" si="15"/>
        <v>9.399999999999984</v>
      </c>
      <c r="B88" s="4">
        <f t="shared" si="16"/>
        <v>3.981071705535104E-10</v>
      </c>
      <c r="C88" s="1">
        <f t="shared" si="11"/>
        <v>3.5173071730786313E-10</v>
      </c>
      <c r="D88" s="1">
        <f t="shared" si="12"/>
        <v>0.006272904076090142</v>
      </c>
      <c r="E88" s="1">
        <f t="shared" si="13"/>
        <v>0.9926798259981608</v>
      </c>
      <c r="F88" s="1">
        <f t="shared" si="14"/>
        <v>0.0010472695740183554</v>
      </c>
    </row>
    <row r="89" spans="1:6" ht="12.75">
      <c r="A89" s="3">
        <f t="shared" si="15"/>
        <v>9.499999999999984</v>
      </c>
      <c r="B89" s="4">
        <f t="shared" si="16"/>
        <v>3.1622776601684865E-10</v>
      </c>
      <c r="C89" s="1">
        <f t="shared" si="11"/>
        <v>2.2215345255071525E-10</v>
      </c>
      <c r="D89" s="1">
        <f t="shared" si="12"/>
        <v>0.004987827390925691</v>
      </c>
      <c r="E89" s="1">
        <f t="shared" si="13"/>
        <v>0.9936923932592819</v>
      </c>
      <c r="F89" s="1">
        <f t="shared" si="14"/>
        <v>0.0013197791276388484</v>
      </c>
    </row>
    <row r="90" spans="1:6" ht="12.75">
      <c r="A90" s="3">
        <f t="shared" si="15"/>
        <v>9.599999999999984</v>
      </c>
      <c r="B90" s="4">
        <f t="shared" si="16"/>
        <v>2.511886431509668E-10</v>
      </c>
      <c r="C90" s="1">
        <f t="shared" si="11"/>
        <v>1.402653123358149E-10</v>
      </c>
      <c r="D90" s="1">
        <f t="shared" si="12"/>
        <v>0.003964684490077643</v>
      </c>
      <c r="E90" s="1">
        <f t="shared" si="13"/>
        <v>0.9943726744237168</v>
      </c>
      <c r="F90" s="1">
        <f t="shared" si="14"/>
        <v>0.0016626409459402094</v>
      </c>
    </row>
    <row r="91" spans="1:6" ht="12.75">
      <c r="A91" s="3">
        <f t="shared" si="15"/>
        <v>9.699999999999983</v>
      </c>
      <c r="B91" s="4">
        <f t="shared" si="16"/>
        <v>1.9952623149689513E-10</v>
      </c>
      <c r="C91" s="1">
        <f t="shared" si="11"/>
        <v>8.853550841116402E-11</v>
      </c>
      <c r="D91" s="1">
        <f t="shared" si="12"/>
        <v>0.0031504735242245396</v>
      </c>
      <c r="E91" s="1">
        <f t="shared" si="13"/>
        <v>0.994755579439862</v>
      </c>
      <c r="F91" s="1">
        <f t="shared" si="14"/>
        <v>0.0020939469473779115</v>
      </c>
    </row>
    <row r="92" spans="1:6" ht="12.75">
      <c r="A92" s="3">
        <f t="shared" si="15"/>
        <v>9.799999999999983</v>
      </c>
      <c r="B92" s="4">
        <f t="shared" si="16"/>
        <v>1.5848931924611716E-10</v>
      </c>
      <c r="C92" s="1">
        <f t="shared" si="11"/>
        <v>5.5868039414404474E-11</v>
      </c>
      <c r="D92" s="1">
        <f t="shared" si="12"/>
        <v>0.002502774835106055</v>
      </c>
      <c r="E92" s="1">
        <f t="shared" si="13"/>
        <v>0.9948608231878967</v>
      </c>
      <c r="F92" s="1">
        <f t="shared" si="14"/>
        <v>0.0026364019211291634</v>
      </c>
    </row>
    <row r="93" spans="1:6" ht="12.75">
      <c r="A93" s="3">
        <f t="shared" si="15"/>
        <v>9.899999999999983</v>
      </c>
      <c r="B93" s="4">
        <f t="shared" si="16"/>
        <v>1.2589254117942148E-10</v>
      </c>
      <c r="C93" s="1">
        <f t="shared" si="11"/>
        <v>3.5244432908518166E-11</v>
      </c>
      <c r="D93" s="1">
        <f t="shared" si="12"/>
        <v>0.0019876910205017194</v>
      </c>
      <c r="E93" s="1">
        <f t="shared" si="13"/>
        <v>0.9946938326801973</v>
      </c>
      <c r="F93" s="1">
        <f t="shared" si="14"/>
        <v>0.0033184762640566363</v>
      </c>
    </row>
    <row r="94" spans="1:6" ht="12.75">
      <c r="A94" s="3">
        <f t="shared" si="15"/>
        <v>9.999999999999982</v>
      </c>
      <c r="B94" s="4">
        <f t="shared" si="16"/>
        <v>1.0000000000000387E-10</v>
      </c>
      <c r="C94" s="1">
        <f t="shared" si="11"/>
        <v>2.2227721854066063E-11</v>
      </c>
      <c r="D94" s="1">
        <f t="shared" si="12"/>
        <v>0.0015781682516386299</v>
      </c>
      <c r="E94" s="1">
        <f t="shared" si="13"/>
        <v>0.9942459985322981</v>
      </c>
      <c r="F94" s="1">
        <f t="shared" si="14"/>
        <v>0.0041758331938354905</v>
      </c>
    </row>
    <row r="95" spans="1:6" ht="12.75">
      <c r="A95" s="3">
        <f t="shared" si="15"/>
        <v>10.099999999999982</v>
      </c>
      <c r="B95" s="4">
        <f t="shared" si="16"/>
        <v>7.94328234724313E-11</v>
      </c>
      <c r="C95" s="1">
        <f t="shared" si="11"/>
        <v>1.4014140630061234E-11</v>
      </c>
      <c r="D95" s="1">
        <f t="shared" si="12"/>
        <v>0.0012526358012184763</v>
      </c>
      <c r="E95" s="1">
        <f t="shared" si="13"/>
        <v>0.9934942763825254</v>
      </c>
      <c r="F95" s="1">
        <f t="shared" si="14"/>
        <v>0.005253087802241872</v>
      </c>
    </row>
    <row r="96" spans="1:6" ht="12.75">
      <c r="A96" s="3">
        <f t="shared" si="15"/>
        <v>10.199999999999982</v>
      </c>
      <c r="B96" s="4">
        <f t="shared" si="16"/>
        <v>6.309573444802189E-11</v>
      </c>
      <c r="C96" s="1">
        <f t="shared" si="11"/>
        <v>8.832586799631881E-12</v>
      </c>
      <c r="D96" s="1">
        <f t="shared" si="12"/>
        <v>0.0009939081750296103</v>
      </c>
      <c r="E96" s="1">
        <f t="shared" si="13"/>
        <v>0.9924001293375627</v>
      </c>
      <c r="F96" s="1">
        <f t="shared" si="14"/>
        <v>0.006605962478575185</v>
      </c>
    </row>
    <row r="97" spans="1:6" ht="12.75">
      <c r="A97" s="3">
        <f t="shared" si="15"/>
        <v>10.299999999999981</v>
      </c>
      <c r="B97" s="4">
        <f t="shared" si="16"/>
        <v>5.011872336272931E-11</v>
      </c>
      <c r="C97" s="1">
        <f t="shared" si="11"/>
        <v>5.564605034825259E-12</v>
      </c>
      <c r="D97" s="1">
        <f t="shared" si="12"/>
        <v>0.000788302117380745</v>
      </c>
      <c r="E97" s="1">
        <f t="shared" si="13"/>
        <v>0.990907789800543</v>
      </c>
      <c r="F97" s="1">
        <f t="shared" si="14"/>
        <v>0.008303908076511789</v>
      </c>
    </row>
    <row r="98" spans="1:6" ht="12.75">
      <c r="A98" s="3">
        <f t="shared" si="15"/>
        <v>10.39999999999998</v>
      </c>
      <c r="B98" s="4">
        <f t="shared" si="16"/>
        <v>3.9810717055351414E-11</v>
      </c>
      <c r="C98" s="1">
        <f t="shared" si="11"/>
        <v>3.5040624751625734E-12</v>
      </c>
      <c r="D98" s="1">
        <f t="shared" si="12"/>
        <v>0.0006249282960430883</v>
      </c>
      <c r="E98" s="1">
        <f t="shared" si="13"/>
        <v>0.9889418117230904</v>
      </c>
      <c r="F98" s="1">
        <f t="shared" si="14"/>
        <v>0.010433259977362434</v>
      </c>
    </row>
    <row r="99" spans="1:6" ht="12.75">
      <c r="A99" s="3">
        <f t="shared" si="15"/>
        <v>10.49999999999998</v>
      </c>
      <c r="B99" s="4">
        <f t="shared" si="16"/>
        <v>3.162277660168517E-11</v>
      </c>
      <c r="C99" s="1">
        <f t="shared" si="11"/>
        <v>2.2052400787275833E-12</v>
      </c>
      <c r="D99" s="1">
        <f t="shared" si="12"/>
        <v>0.0004951242819750203</v>
      </c>
      <c r="E99" s="1">
        <f t="shared" si="13"/>
        <v>0.9864038872147619</v>
      </c>
      <c r="F99" s="1">
        <f t="shared" si="14"/>
        <v>0.013100988501057894</v>
      </c>
    </row>
    <row r="100" spans="1:6" ht="12.75">
      <c r="A100" s="3">
        <f t="shared" si="15"/>
        <v>10.59999999999998</v>
      </c>
      <c r="B100" s="4">
        <f t="shared" si="16"/>
        <v>2.511886431509692E-11</v>
      </c>
      <c r="C100" s="1">
        <f aca="true" t="shared" si="17" ref="C100:C124">(B100^3)/(((B100^3)+((B100^2)*($I$4))+(B100*$I$4*$J$4)+($I$4*$J$4*$K$4)))</f>
        <v>1.386849210600069E-12</v>
      </c>
      <c r="D100" s="1">
        <f aca="true" t="shared" si="18" ref="D100:D124">(B100^2*$I$4)/(((B100^3)+((B100^2)*($I$4))+(B100*$I$4*$J$4)+($I$4*$J$4*$K$4)))</f>
        <v>0.0003920013768035873</v>
      </c>
      <c r="E100" s="1">
        <f aca="true" t="shared" si="19" ref="E100:E124">(B100*$I$4*$J$4)/(((B100^3)+((B100^2)*($I$4))+(B100*$I$4*$J$4)+($I$4*$J$4*$K$4)))</f>
        <v>0.9831689215257704</v>
      </c>
      <c r="F100" s="1">
        <f aca="true" t="shared" si="20" ref="F100:F124">($I$4*$J$4*$K$4)/(((B100^3)+((B100^2)*($I$4))+(B100*$I$4*$J$4)+($I$4*$J$4*$K$4)))</f>
        <v>0.0164390770960391</v>
      </c>
    </row>
    <row r="101" spans="1:6" ht="12.75">
      <c r="A101" s="3">
        <f aca="true" t="shared" si="21" ref="A101:A124">A100+$H$4</f>
        <v>10.69999999999998</v>
      </c>
      <c r="B101" s="4">
        <f t="shared" si="16"/>
        <v>1.99526231496897E-11</v>
      </c>
      <c r="C101" s="1">
        <f t="shared" si="17"/>
        <v>8.714038249862397E-13</v>
      </c>
      <c r="D101" s="1">
        <f t="shared" si="18"/>
        <v>0.0003100828954161108</v>
      </c>
      <c r="E101" s="1">
        <f t="shared" si="19"/>
        <v>0.9790804078569882</v>
      </c>
      <c r="F101" s="1">
        <f t="shared" si="20"/>
        <v>0.020609509246724295</v>
      </c>
    </row>
    <row r="102" spans="1:6" ht="12.75">
      <c r="A102" s="3">
        <f t="shared" si="21"/>
        <v>10.79999999999998</v>
      </c>
      <c r="B102" s="4">
        <f t="shared" si="16"/>
        <v>1.584893192461187E-11</v>
      </c>
      <c r="C102" s="1">
        <f t="shared" si="17"/>
        <v>5.469349015646181E-13</v>
      </c>
      <c r="D102" s="1">
        <f t="shared" si="18"/>
        <v>0.0002450157410972592</v>
      </c>
      <c r="E102" s="1">
        <f t="shared" si="19"/>
        <v>0.973945232558966</v>
      </c>
      <c r="F102" s="1">
        <f t="shared" si="20"/>
        <v>0.025809751699389885</v>
      </c>
    </row>
    <row r="103" spans="1:6" ht="12.75">
      <c r="A103" s="3">
        <f t="shared" si="21"/>
        <v>10.899999999999979</v>
      </c>
      <c r="B103" s="4">
        <f t="shared" si="16"/>
        <v>1.2589254117942267E-11</v>
      </c>
      <c r="C103" s="1">
        <f t="shared" si="17"/>
        <v>3.428188785023372E-13</v>
      </c>
      <c r="D103" s="1">
        <f t="shared" si="18"/>
        <v>0.0001933406073595437</v>
      </c>
      <c r="E103" s="1">
        <f t="shared" si="19"/>
        <v>0.9675281910698427</v>
      </c>
      <c r="F103" s="1">
        <f t="shared" si="20"/>
        <v>0.032278468322454866</v>
      </c>
    </row>
    <row r="104" spans="1:6" ht="12.75">
      <c r="A104" s="3">
        <f t="shared" si="21"/>
        <v>10.999999999999979</v>
      </c>
      <c r="B104" s="4">
        <f t="shared" si="16"/>
        <v>1.0000000000000482E-11</v>
      </c>
      <c r="C104" s="1">
        <f t="shared" si="17"/>
        <v>2.1451972465961808E-13</v>
      </c>
      <c r="D104" s="1">
        <f t="shared" si="18"/>
        <v>0.00015230900450832147</v>
      </c>
      <c r="E104" s="1">
        <f t="shared" si="19"/>
        <v>0.9595467284023791</v>
      </c>
      <c r="F104" s="1">
        <f t="shared" si="20"/>
        <v>0.040300962592897976</v>
      </c>
    </row>
    <row r="105" spans="1:6" ht="12.75">
      <c r="A105" s="3">
        <f t="shared" si="21"/>
        <v>11.099999999999978</v>
      </c>
      <c r="B105" s="4">
        <f t="shared" si="16"/>
        <v>7.943282347243206E-12</v>
      </c>
      <c r="C105" s="1">
        <f t="shared" si="17"/>
        <v>1.3395913617328106E-13</v>
      </c>
      <c r="D105" s="1">
        <f t="shared" si="18"/>
        <v>0.00011973763807607663</v>
      </c>
      <c r="E105" s="1">
        <f t="shared" si="19"/>
        <v>0.9496667585297234</v>
      </c>
      <c r="F105" s="1">
        <f t="shared" si="20"/>
        <v>0.05021350383206662</v>
      </c>
    </row>
    <row r="106" spans="1:6" ht="12.75">
      <c r="A106" s="3">
        <f t="shared" si="21"/>
        <v>11.199999999999978</v>
      </c>
      <c r="B106" s="4">
        <f t="shared" si="16"/>
        <v>6.309573444802226E-12</v>
      </c>
      <c r="C106" s="1">
        <f t="shared" si="17"/>
        <v>8.343970992877367E-14</v>
      </c>
      <c r="D106" s="1">
        <f t="shared" si="18"/>
        <v>9.389255005539643E-05</v>
      </c>
      <c r="E106" s="1">
        <f t="shared" si="19"/>
        <v>0.9375008794553127</v>
      </c>
      <c r="F106" s="1">
        <f t="shared" si="20"/>
        <v>0.062405227994548444</v>
      </c>
    </row>
    <row r="107" spans="1:6" ht="12.75">
      <c r="A107" s="3">
        <f t="shared" si="21"/>
        <v>11.299999999999978</v>
      </c>
      <c r="B107" s="4">
        <f t="shared" si="16"/>
        <v>5.011872336272961E-12</v>
      </c>
      <c r="C107" s="1">
        <f t="shared" si="17"/>
        <v>5.181072511390815E-14</v>
      </c>
      <c r="D107" s="1">
        <f t="shared" si="18"/>
        <v>7.33969510050013E-05</v>
      </c>
      <c r="E107" s="1">
        <f t="shared" si="19"/>
        <v>0.922610873355503</v>
      </c>
      <c r="F107" s="1">
        <f t="shared" si="20"/>
        <v>0.07731572969344028</v>
      </c>
    </row>
    <row r="108" spans="1:6" ht="12.75">
      <c r="A108" s="3">
        <f t="shared" si="21"/>
        <v>11.399999999999977</v>
      </c>
      <c r="B108" s="4">
        <f t="shared" si="16"/>
        <v>3.981071705535166E-12</v>
      </c>
      <c r="C108" s="1">
        <f t="shared" si="17"/>
        <v>3.2049247229257326E-14</v>
      </c>
      <c r="D108" s="1">
        <f t="shared" si="18"/>
        <v>5.715788917123714E-05</v>
      </c>
      <c r="E108" s="1">
        <f t="shared" si="19"/>
        <v>0.9045169954565973</v>
      </c>
      <c r="F108" s="1">
        <f t="shared" si="20"/>
        <v>0.09542584665419941</v>
      </c>
    </row>
    <row r="109" spans="1:6" ht="12.75">
      <c r="A109" s="3">
        <f t="shared" si="21"/>
        <v>11.499999999999977</v>
      </c>
      <c r="B109" s="4">
        <f t="shared" si="16"/>
        <v>3.162277660168536E-12</v>
      </c>
      <c r="C109" s="1">
        <f t="shared" si="17"/>
        <v>1.9734340349368048E-14</v>
      </c>
      <c r="D109" s="1">
        <f t="shared" si="18"/>
        <v>4.430787917372369E-05</v>
      </c>
      <c r="E109" s="1">
        <f t="shared" si="19"/>
        <v>0.8827170438271453</v>
      </c>
      <c r="F109" s="1">
        <f t="shared" si="20"/>
        <v>0.11723864829366125</v>
      </c>
    </row>
    <row r="110" spans="1:6" ht="12.75">
      <c r="A110" s="3">
        <f t="shared" si="21"/>
        <v>11.599999999999977</v>
      </c>
      <c r="B110" s="4">
        <f t="shared" si="16"/>
        <v>2.5118864315097067E-12</v>
      </c>
      <c r="C110" s="1">
        <f t="shared" si="17"/>
        <v>1.208479042210656E-14</v>
      </c>
      <c r="D110" s="1">
        <f t="shared" si="18"/>
        <v>3.415839622390389E-05</v>
      </c>
      <c r="E110" s="1">
        <f t="shared" si="19"/>
        <v>0.8567182556946062</v>
      </c>
      <c r="F110" s="1">
        <f t="shared" si="20"/>
        <v>0.14324758590915782</v>
      </c>
    </row>
    <row r="111" spans="1:6" ht="12.75">
      <c r="A111" s="3">
        <f t="shared" si="21"/>
        <v>11.699999999999976</v>
      </c>
      <c r="B111" s="4">
        <f t="shared" si="16"/>
        <v>1.995262314968982E-12</v>
      </c>
      <c r="C111" s="1">
        <f t="shared" si="17"/>
        <v>7.352337492691005E-15</v>
      </c>
      <c r="D111" s="1">
        <f t="shared" si="18"/>
        <v>2.6162773589455408E-05</v>
      </c>
      <c r="E111" s="1">
        <f t="shared" si="19"/>
        <v>0.8260842315168541</v>
      </c>
      <c r="F111" s="1">
        <f t="shared" si="20"/>
        <v>0.1738896057095492</v>
      </c>
    </row>
    <row r="112" spans="1:6" ht="12.75">
      <c r="A112" s="3">
        <f t="shared" si="21"/>
        <v>11.799999999999976</v>
      </c>
      <c r="B112" s="4">
        <f t="shared" si="16"/>
        <v>1.5848931924611962E-12</v>
      </c>
      <c r="C112" s="1">
        <f t="shared" si="17"/>
        <v>4.439164348085221E-15</v>
      </c>
      <c r="D112" s="1">
        <f t="shared" si="18"/>
        <v>1.9886555776329857E-05</v>
      </c>
      <c r="E112" s="1">
        <f t="shared" si="19"/>
        <v>0.7904968106798498</v>
      </c>
      <c r="F112" s="1">
        <f t="shared" si="20"/>
        <v>0.20948330276436952</v>
      </c>
    </row>
    <row r="113" spans="1:6" ht="12.75">
      <c r="A113" s="3">
        <f t="shared" si="21"/>
        <v>11.899999999999975</v>
      </c>
      <c r="B113" s="4">
        <f t="shared" si="16"/>
        <v>1.2589254117942343E-12</v>
      </c>
      <c r="C113" s="1">
        <f t="shared" si="17"/>
        <v>2.656826484548154E-15</v>
      </c>
      <c r="D113" s="1">
        <f t="shared" si="18"/>
        <v>1.4983785269222163E-05</v>
      </c>
      <c r="E113" s="1">
        <f t="shared" si="19"/>
        <v>0.7498287532504628</v>
      </c>
      <c r="F113" s="1">
        <f t="shared" si="20"/>
        <v>0.25015626296426524</v>
      </c>
    </row>
    <row r="114" spans="1:6" ht="12.75">
      <c r="A114" s="3">
        <f t="shared" si="21"/>
        <v>11.999999999999975</v>
      </c>
      <c r="B114" s="4">
        <f t="shared" si="16"/>
        <v>1.0000000000000541E-12</v>
      </c>
      <c r="C114" s="1">
        <f t="shared" si="17"/>
        <v>1.5743739777394897E-15</v>
      </c>
      <c r="D114" s="1">
        <f t="shared" si="18"/>
        <v>1.1178055241949773E-05</v>
      </c>
      <c r="E114" s="1">
        <f t="shared" si="19"/>
        <v>0.7042174802427975</v>
      </c>
      <c r="F114" s="1">
        <f t="shared" si="20"/>
        <v>0.29577134170195896</v>
      </c>
    </row>
    <row r="115" spans="1:6" ht="12.75">
      <c r="A115" s="3">
        <f t="shared" si="21"/>
        <v>12.099999999999975</v>
      </c>
      <c r="B115" s="4">
        <f t="shared" si="16"/>
        <v>7.943282347243254E-13</v>
      </c>
      <c r="C115" s="1">
        <f t="shared" si="17"/>
        <v>9.22701925582444E-16</v>
      </c>
      <c r="D115" s="1">
        <f t="shared" si="18"/>
        <v>8.247451601552306E-06</v>
      </c>
      <c r="E115" s="1">
        <f t="shared" si="19"/>
        <v>0.6541243634353759</v>
      </c>
      <c r="F115" s="1">
        <f t="shared" si="20"/>
        <v>0.34586738911302173</v>
      </c>
    </row>
    <row r="116" spans="1:6" ht="12.75">
      <c r="A116" s="3">
        <f t="shared" si="21"/>
        <v>12.199999999999974</v>
      </c>
      <c r="B116" s="4">
        <f t="shared" si="16"/>
        <v>6.309573444802287E-13</v>
      </c>
      <c r="C116" s="1">
        <f t="shared" si="17"/>
        <v>5.343347277417781E-16</v>
      </c>
      <c r="D116" s="1">
        <f t="shared" si="18"/>
        <v>6.012730654703559E-06</v>
      </c>
      <c r="E116" s="1">
        <f t="shared" si="19"/>
        <v>0.6003607606127076</v>
      </c>
      <c r="F116" s="1">
        <f t="shared" si="20"/>
        <v>0.3996332266566372</v>
      </c>
    </row>
    <row r="117" spans="1:6" ht="12.75">
      <c r="A117" s="3">
        <f t="shared" si="21"/>
        <v>12.299999999999974</v>
      </c>
      <c r="B117" s="4">
        <f t="shared" si="16"/>
        <v>5.01187233627301E-13</v>
      </c>
      <c r="C117" s="1">
        <f t="shared" si="17"/>
        <v>3.0552820705830025E-16</v>
      </c>
      <c r="D117" s="1">
        <f t="shared" si="18"/>
        <v>4.328223315694144E-06</v>
      </c>
      <c r="E117" s="1">
        <f t="shared" si="19"/>
        <v>0.5440642749721419</v>
      </c>
      <c r="F117" s="1">
        <f t="shared" si="20"/>
        <v>0.455931396804542</v>
      </c>
    </row>
    <row r="118" spans="1:6" ht="12.75">
      <c r="A118" s="3">
        <f t="shared" si="21"/>
        <v>12.399999999999974</v>
      </c>
      <c r="B118" s="4">
        <f t="shared" si="16"/>
        <v>3.981071705535204E-13</v>
      </c>
      <c r="C118" s="1">
        <f t="shared" si="17"/>
        <v>1.72420764812166E-16</v>
      </c>
      <c r="D118" s="1">
        <f t="shared" si="18"/>
        <v>3.0750197954593296E-06</v>
      </c>
      <c r="E118" s="1">
        <f t="shared" si="19"/>
        <v>0.4866183315527438</v>
      </c>
      <c r="F118" s="1">
        <f t="shared" si="20"/>
        <v>0.5133785934274605</v>
      </c>
    </row>
    <row r="119" spans="1:6" ht="12.75">
      <c r="A119" s="3">
        <f t="shared" si="21"/>
        <v>12.499999999999973</v>
      </c>
      <c r="B119" s="4">
        <f t="shared" si="16"/>
        <v>3.162277660168566E-13</v>
      </c>
      <c r="C119" s="1">
        <f t="shared" si="17"/>
        <v>9.602580865327757E-17</v>
      </c>
      <c r="D119" s="1">
        <f t="shared" si="18"/>
        <v>2.155987913477301E-06</v>
      </c>
      <c r="E119" s="1">
        <f t="shared" si="19"/>
        <v>0.42952344210605986</v>
      </c>
      <c r="F119" s="1">
        <f t="shared" si="20"/>
        <v>0.5704744019060265</v>
      </c>
    </row>
    <row r="120" spans="1:6" ht="12.75">
      <c r="A120" s="3">
        <f t="shared" si="21"/>
        <v>12.599999999999973</v>
      </c>
      <c r="B120" s="4">
        <f t="shared" si="16"/>
        <v>2.5118864315097304E-13</v>
      </c>
      <c r="C120" s="1">
        <f t="shared" si="17"/>
        <v>5.279050960186557E-17</v>
      </c>
      <c r="D120" s="1">
        <f t="shared" si="18"/>
        <v>1.4921559090869017E-06</v>
      </c>
      <c r="E120" s="1">
        <f t="shared" si="19"/>
        <v>0.3742439192044763</v>
      </c>
      <c r="F120" s="1">
        <f t="shared" si="20"/>
        <v>0.6257545886396146</v>
      </c>
    </row>
    <row r="121" spans="1:6" ht="12.75">
      <c r="A121" s="3">
        <f t="shared" si="21"/>
        <v>12.699999999999973</v>
      </c>
      <c r="B121" s="4">
        <f t="shared" si="16"/>
        <v>1.995262314969001E-13</v>
      </c>
      <c r="C121" s="1">
        <f t="shared" si="17"/>
        <v>2.8664274832690726E-17</v>
      </c>
      <c r="D121" s="1">
        <f t="shared" si="18"/>
        <v>1.0199979711202335E-06</v>
      </c>
      <c r="E121" s="1">
        <f t="shared" si="19"/>
        <v>0.32206227571422397</v>
      </c>
      <c r="F121" s="1">
        <f t="shared" si="20"/>
        <v>0.677936704287805</v>
      </c>
    </row>
    <row r="122" spans="1:6" ht="12.75">
      <c r="A122" s="3">
        <f t="shared" si="21"/>
        <v>12.799999999999972</v>
      </c>
      <c r="B122" s="4">
        <f t="shared" si="16"/>
        <v>1.5848931924612116E-13</v>
      </c>
      <c r="C122" s="1">
        <f t="shared" si="17"/>
        <v>1.5385281881886855E-17</v>
      </c>
      <c r="D122" s="1">
        <f t="shared" si="18"/>
        <v>6.892294186194511E-07</v>
      </c>
      <c r="E122" s="1">
        <f t="shared" si="19"/>
        <v>0.2739708491371295</v>
      </c>
      <c r="F122" s="1">
        <f t="shared" si="20"/>
        <v>0.7260284616334519</v>
      </c>
    </row>
    <row r="123" spans="1:6" ht="12.75">
      <c r="A123" s="3">
        <f t="shared" si="21"/>
        <v>12.899999999999972</v>
      </c>
      <c r="B123" s="4">
        <f t="shared" si="16"/>
        <v>1.2589254117942463E-13</v>
      </c>
      <c r="C123" s="1">
        <f t="shared" si="17"/>
        <v>8.171348654454583E-18</v>
      </c>
      <c r="D123" s="1">
        <f t="shared" si="18"/>
        <v>4.6084203959264855E-07</v>
      </c>
      <c r="E123" s="1">
        <f t="shared" si="19"/>
        <v>0.23061770159169603</v>
      </c>
      <c r="F123" s="1">
        <f t="shared" si="20"/>
        <v>0.7693818375662644</v>
      </c>
    </row>
    <row r="124" spans="1:6" ht="12.75">
      <c r="A124" s="3">
        <f t="shared" si="21"/>
        <v>12.999999999999972</v>
      </c>
      <c r="B124" s="4">
        <f t="shared" si="16"/>
        <v>1.0000000000000639E-13</v>
      </c>
      <c r="C124" s="1">
        <f t="shared" si="17"/>
        <v>4.299298761586473E-18</v>
      </c>
      <c r="D124" s="1">
        <f t="shared" si="18"/>
        <v>3.0525021207262014E-07</v>
      </c>
      <c r="E124" s="1">
        <f t="shared" si="19"/>
        <v>0.19230763360573838</v>
      </c>
      <c r="F124" s="1">
        <f t="shared" si="20"/>
        <v>0.8076920611440497</v>
      </c>
    </row>
  </sheetData>
  <mergeCells count="1">
    <mergeCell ref="A1:F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Malaspina University-College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kroghe</dc:creator>
  <cp:keywords/>
  <dc:description/>
  <cp:lastModifiedBy>Erik Krogh</cp:lastModifiedBy>
  <dcterms:created xsi:type="dcterms:W3CDTF">2000-09-08T23:55:16Z</dcterms:created>
  <dcterms:modified xsi:type="dcterms:W3CDTF">2006-10-03T21:40:33Z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-114683939</vt:i4>
  </property>
  <property fmtid="{D5CDD505-2E9C-101B-9397-08002B2CF9AE}" pid="3" name="_EmailSubject">
    <vt:lpwstr>chem 301 phospahtes excel</vt:lpwstr>
  </property>
  <property fmtid="{D5CDD505-2E9C-101B-9397-08002B2CF9AE}" pid="4" name="_AuthorEmail">
    <vt:lpwstr>erikkrogh@telus.net</vt:lpwstr>
  </property>
  <property fmtid="{D5CDD505-2E9C-101B-9397-08002B2CF9AE}" pid="5" name="_AuthorEmailDisplayName">
    <vt:lpwstr>Erik  Krogh</vt:lpwstr>
  </property>
  <property fmtid="{D5CDD505-2E9C-101B-9397-08002B2CF9AE}" pid="6" name="_ReviewingToolsShownOnce">
    <vt:lpwstr/>
  </property>
</Properties>
</file>