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erik krogh</author>
    <author> </author>
  </authors>
  <commentList>
    <comment ref="D7" authorId="0">
      <text>
        <r>
          <rPr>
            <sz val="8"/>
            <rFont val="Tahoma"/>
            <family val="0"/>
          </rPr>
          <t xml:space="preserve">
=(C4/B4*1000)*1.025
C(mg/kg)/MW(mg/mol)xdensity(kg/L)
</t>
        </r>
      </text>
    </comment>
    <comment ref="F7" authorId="0">
      <text>
        <r>
          <rPr>
            <sz val="8"/>
            <rFont val="Tahoma"/>
            <family val="0"/>
          </rPr>
          <t xml:space="preserve">
=D4*E4^2
conc(mol/L)xcharge^2
</t>
        </r>
      </text>
    </comment>
    <comment ref="D22" authorId="0">
      <text>
        <r>
          <rPr>
            <sz val="8"/>
            <rFont val="Tahoma"/>
            <family val="0"/>
          </rPr>
          <t xml:space="preserve">
=(D18/C18*1000)
Conc(mg/L)/MW(mg/mol)
</t>
        </r>
      </text>
    </comment>
    <comment ref="G18" authorId="1">
      <text>
        <r>
          <rPr>
            <b/>
            <sz val="8"/>
            <rFont val="Tahoma"/>
            <family val="0"/>
          </rPr>
          <t xml:space="preserve"> </t>
        </r>
        <r>
          <rPr>
            <sz val="10"/>
            <rFont val="Tahoma"/>
            <family val="2"/>
          </rPr>
          <t xml:space="preserve">I = 1/2 </t>
        </r>
        <r>
          <rPr>
            <sz val="10"/>
            <rFont val="Symbol"/>
            <family val="1"/>
          </rPr>
          <t>S</t>
        </r>
        <r>
          <rPr>
            <sz val="10"/>
            <rFont val="Tahoma"/>
            <family val="2"/>
          </rPr>
          <t xml:space="preserve"> c</t>
        </r>
        <r>
          <rPr>
            <vertAlign val="subscript"/>
            <sz val="10"/>
            <rFont val="Tahoma"/>
            <family val="2"/>
          </rPr>
          <t>i</t>
        </r>
        <r>
          <rPr>
            <sz val="10"/>
            <rFont val="Tahoma"/>
            <family val="2"/>
          </rPr>
          <t xml:space="preserve"> Z</t>
        </r>
        <r>
          <rPr>
            <vertAlign val="subscript"/>
            <sz val="10"/>
            <rFont val="Tahoma"/>
            <family val="2"/>
          </rPr>
          <t>i</t>
        </r>
        <r>
          <rPr>
            <vertAlign val="superscript"/>
            <sz val="10"/>
            <rFont val="Tahoma"/>
            <family val="2"/>
          </rPr>
          <t>2</t>
        </r>
      </text>
    </comment>
    <comment ref="G29" authorId="1">
      <text>
        <r>
          <rPr>
            <b/>
            <sz val="8"/>
            <rFont val="Tahoma"/>
            <family val="0"/>
          </rPr>
          <t xml:space="preserve"> </t>
        </r>
        <r>
          <rPr>
            <sz val="10"/>
            <rFont val="Tahoma"/>
            <family val="2"/>
          </rPr>
          <t xml:space="preserve"> I = 1/2 </t>
        </r>
        <r>
          <rPr>
            <sz val="10"/>
            <rFont val="Symbol"/>
            <family val="1"/>
          </rPr>
          <t>S</t>
        </r>
        <r>
          <rPr>
            <sz val="10"/>
            <rFont val="Tahoma"/>
            <family val="2"/>
          </rPr>
          <t xml:space="preserve"> c</t>
        </r>
        <r>
          <rPr>
            <vertAlign val="subscript"/>
            <sz val="10"/>
            <rFont val="Tahoma"/>
            <family val="2"/>
          </rPr>
          <t>i</t>
        </r>
        <r>
          <rPr>
            <sz val="10"/>
            <rFont val="Tahoma"/>
            <family val="2"/>
          </rPr>
          <t xml:space="preserve"> Z</t>
        </r>
        <r>
          <rPr>
            <vertAlign val="subscript"/>
            <sz val="10"/>
            <rFont val="Tahoma"/>
            <family val="2"/>
          </rPr>
          <t>i</t>
        </r>
        <r>
          <rPr>
            <vertAlign val="superscript"/>
            <sz val="10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<sst xmlns="http://schemas.openxmlformats.org/spreadsheetml/2006/main" count="39" uniqueCount="25">
  <si>
    <t>Z</t>
  </si>
  <si>
    <t>Ions</t>
  </si>
  <si>
    <t>Na+</t>
  </si>
  <si>
    <t>Ca2+</t>
  </si>
  <si>
    <t>Mg2+</t>
  </si>
  <si>
    <t>K+</t>
  </si>
  <si>
    <t>Cl-</t>
  </si>
  <si>
    <t>HCO3-</t>
  </si>
  <si>
    <t>SO42-</t>
  </si>
  <si>
    <t>Br-</t>
  </si>
  <si>
    <t>MW (g/mol)</t>
  </si>
  <si>
    <t xml:space="preserve"> </t>
  </si>
  <si>
    <t>Sr2+</t>
  </si>
  <si>
    <t xml:space="preserve">B </t>
  </si>
  <si>
    <t>F-</t>
  </si>
  <si>
    <t>IONIC STRENGTH CALCULATIONS</t>
  </si>
  <si>
    <t>conc (mg/kg)</t>
  </si>
  <si>
    <t>conc (mol/L)</t>
  </si>
  <si>
    <t>conc (mg/L)</t>
  </si>
  <si>
    <t>Ionic Strength =</t>
  </si>
  <si>
    <t>typical seawater</t>
  </si>
  <si>
    <t>typical freshwater</t>
  </si>
  <si>
    <r>
      <t>c</t>
    </r>
    <r>
      <rPr>
        <b/>
        <vertAlign val="subscript"/>
        <sz val="10"/>
        <rFont val="Arial"/>
        <family val="2"/>
      </rPr>
      <t xml:space="preserve">i </t>
    </r>
    <r>
      <rPr>
        <b/>
        <sz val="10"/>
        <rFont val="Arial"/>
        <family val="2"/>
      </rPr>
      <t>Z</t>
    </r>
    <r>
      <rPr>
        <b/>
        <vertAlign val="subscript"/>
        <sz val="10"/>
        <rFont val="Arial"/>
        <family val="2"/>
      </rPr>
      <t>i</t>
    </r>
    <r>
      <rPr>
        <b/>
        <vertAlign val="superscript"/>
        <sz val="10"/>
        <rFont val="Arial"/>
        <family val="2"/>
      </rPr>
      <t>2</t>
    </r>
  </si>
  <si>
    <r>
      <t>I = 1/2</t>
    </r>
    <r>
      <rPr>
        <b/>
        <sz val="12"/>
        <rFont val="Arial"/>
        <family val="2"/>
      </rPr>
      <t xml:space="preserve"> </t>
    </r>
    <r>
      <rPr>
        <sz val="12"/>
        <rFont val="Symbol"/>
        <family val="1"/>
      </rPr>
      <t xml:space="preserve">S </t>
    </r>
    <r>
      <rPr>
        <sz val="12"/>
        <rFont val="Arial"/>
        <family val="2"/>
      </rPr>
      <t>c</t>
    </r>
    <r>
      <rPr>
        <vertAlign val="subscript"/>
        <sz val="12"/>
        <rFont val="Arial"/>
        <family val="2"/>
      </rPr>
      <t>i</t>
    </r>
    <r>
      <rPr>
        <sz val="12"/>
        <rFont val="Arial"/>
        <family val="2"/>
      </rPr>
      <t xml:space="preserve"> Z</t>
    </r>
    <r>
      <rPr>
        <vertAlign val="subscript"/>
        <sz val="12"/>
        <rFont val="Arial"/>
        <family val="2"/>
      </rPr>
      <t>i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</si>
  <si>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t>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</si>
</sst>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E+00"/>
    <numFmt numFmtId="174" formatCode="0.000E+00"/>
    <numFmt numFmtId="175" formatCode="0.000"/>
    <numFmt numFmtId="176" formatCode="0.0000"/>
    <numFmt numFmtId="177" formatCode="0.00000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12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Tahoma"/>
      <family val="0"/>
    </font>
    <font>
      <sz val="10"/>
      <name val="Tahoma"/>
      <family val="2"/>
    </font>
    <font>
      <vertAlign val="subscript"/>
      <sz val="10"/>
      <name val="Tahoma"/>
      <family val="2"/>
    </font>
    <font>
      <vertAlign val="superscript"/>
      <sz val="10"/>
      <name val="Tahoma"/>
      <family val="2"/>
    </font>
    <font>
      <sz val="12"/>
      <name val="Symbol"/>
      <family val="1"/>
    </font>
    <font>
      <sz val="12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sz val="10"/>
      <name val="Symbol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11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172" fontId="0" fillId="0" borderId="1" xfId="0" applyNumberFormat="1" applyFill="1" applyBorder="1" applyAlignment="1">
      <alignment/>
    </xf>
    <xf numFmtId="11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/>
    </xf>
    <xf numFmtId="172" fontId="0" fillId="0" borderId="2" xfId="0" applyNumberFormat="1" applyBorder="1" applyAlignment="1">
      <alignment/>
    </xf>
    <xf numFmtId="11" fontId="0" fillId="0" borderId="2" xfId="0" applyNumberFormat="1" applyBorder="1" applyAlignment="1">
      <alignment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11" fontId="0" fillId="0" borderId="5" xfId="0" applyNumberFormat="1" applyFill="1" applyBorder="1" applyAlignment="1">
      <alignment/>
    </xf>
    <xf numFmtId="11" fontId="1" fillId="0" borderId="6" xfId="0" applyNumberFormat="1" applyFont="1" applyBorder="1" applyAlignment="1">
      <alignment/>
    </xf>
    <xf numFmtId="11" fontId="0" fillId="0" borderId="5" xfId="0" applyNumberFormat="1" applyBorder="1" applyAlignment="1">
      <alignment/>
    </xf>
    <xf numFmtId="0" fontId="3" fillId="0" borderId="0" xfId="0" applyFont="1" applyAlignment="1">
      <alignment horizontal="center"/>
    </xf>
    <xf numFmtId="11" fontId="1" fillId="0" borderId="0" xfId="0" applyNumberFormat="1" applyFont="1" applyAlignment="1">
      <alignment/>
    </xf>
    <xf numFmtId="0" fontId="1" fillId="0" borderId="7" xfId="0" applyFont="1" applyBorder="1" applyAlignment="1">
      <alignment horizontal="center"/>
    </xf>
    <xf numFmtId="0" fontId="11" fillId="0" borderId="0" xfId="0" applyFont="1" applyAlignment="1">
      <alignment horizontal="center"/>
    </xf>
    <xf numFmtId="175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I30" sqref="I30"/>
    </sheetView>
  </sheetViews>
  <sheetFormatPr defaultColWidth="9.140625" defaultRowHeight="12.75"/>
  <cols>
    <col min="1" max="1" width="7.00390625" style="0" customWidth="1"/>
    <col min="2" max="2" width="10.7109375" style="0" customWidth="1"/>
    <col min="3" max="3" width="12.28125" style="0" customWidth="1"/>
    <col min="4" max="4" width="11.8515625" style="0" customWidth="1"/>
    <col min="5" max="5" width="5.00390625" style="0" customWidth="1"/>
    <col min="7" max="7" width="13.57421875" style="0" customWidth="1"/>
  </cols>
  <sheetData>
    <row r="1" spans="1:6" ht="15.75">
      <c r="A1" s="30" t="s">
        <v>15</v>
      </c>
      <c r="B1" s="30"/>
      <c r="C1" s="30"/>
      <c r="D1" s="30"/>
      <c r="E1" s="30"/>
      <c r="F1" s="30"/>
    </row>
    <row r="2" spans="1:6" ht="19.5">
      <c r="A2" s="24"/>
      <c r="B2" s="24"/>
      <c r="C2" s="27" t="s">
        <v>23</v>
      </c>
      <c r="D2" s="24"/>
      <c r="E2" s="24"/>
      <c r="F2" s="24"/>
    </row>
    <row r="3" spans="1:6" ht="15.75">
      <c r="A3" s="24"/>
      <c r="B3" s="24"/>
      <c r="C3" s="24"/>
      <c r="D3" s="24"/>
      <c r="E3" s="24"/>
      <c r="F3" s="24"/>
    </row>
    <row r="5" spans="1:6" ht="16.5" thickBot="1">
      <c r="A5" s="5" t="s">
        <v>20</v>
      </c>
      <c r="B5" s="2"/>
      <c r="C5" s="2"/>
      <c r="D5" s="2"/>
      <c r="E5" s="2"/>
      <c r="F5" s="2"/>
    </row>
    <row r="6" spans="1:6" ht="16.5" thickBot="1">
      <c r="A6" s="18" t="s">
        <v>1</v>
      </c>
      <c r="B6" s="19" t="s">
        <v>10</v>
      </c>
      <c r="C6" s="19" t="s">
        <v>16</v>
      </c>
      <c r="D6" s="19" t="s">
        <v>17</v>
      </c>
      <c r="E6" s="20" t="s">
        <v>0</v>
      </c>
      <c r="F6" s="26" t="s">
        <v>22</v>
      </c>
    </row>
    <row r="7" spans="1:6" ht="12.75">
      <c r="A7" s="14" t="s">
        <v>2</v>
      </c>
      <c r="B7" s="15">
        <v>23</v>
      </c>
      <c r="C7" s="14">
        <v>10760</v>
      </c>
      <c r="D7" s="16">
        <f aca="true" t="shared" si="0" ref="D7:D17">(C7/(B7*1000))*1.025</f>
        <v>0.4795217391304347</v>
      </c>
      <c r="E7" s="17">
        <v>1</v>
      </c>
      <c r="F7" s="16">
        <f aca="true" t="shared" si="1" ref="F7:F17">D7*E7^2</f>
        <v>0.4795217391304347</v>
      </c>
    </row>
    <row r="8" spans="1:6" ht="12.75">
      <c r="A8" s="6" t="s">
        <v>4</v>
      </c>
      <c r="B8" s="7">
        <v>24.3</v>
      </c>
      <c r="C8" s="6">
        <v>1294</v>
      </c>
      <c r="D8" s="8">
        <f t="shared" si="0"/>
        <v>0.05458230452674896</v>
      </c>
      <c r="E8" s="9">
        <v>2</v>
      </c>
      <c r="F8" s="8">
        <f t="shared" si="1"/>
        <v>0.21832921810699585</v>
      </c>
    </row>
    <row r="9" spans="1:6" ht="12.75">
      <c r="A9" s="6" t="s">
        <v>3</v>
      </c>
      <c r="B9" s="7">
        <v>40.1</v>
      </c>
      <c r="C9" s="6">
        <v>413</v>
      </c>
      <c r="D9" s="8">
        <f t="shared" si="0"/>
        <v>0.010556733167082295</v>
      </c>
      <c r="E9" s="9">
        <v>2</v>
      </c>
      <c r="F9" s="8">
        <f t="shared" si="1"/>
        <v>0.04222693266832918</v>
      </c>
    </row>
    <row r="10" spans="1:6" ht="12.75">
      <c r="A10" s="6" t="s">
        <v>5</v>
      </c>
      <c r="B10" s="7">
        <v>39.1</v>
      </c>
      <c r="C10" s="6">
        <v>387</v>
      </c>
      <c r="D10" s="8">
        <f t="shared" si="0"/>
        <v>0.010145140664961635</v>
      </c>
      <c r="E10" s="9">
        <v>1</v>
      </c>
      <c r="F10" s="8">
        <f t="shared" si="1"/>
        <v>0.010145140664961635</v>
      </c>
    </row>
    <row r="11" spans="1:6" ht="12.75">
      <c r="A11" s="6" t="s">
        <v>12</v>
      </c>
      <c r="B11" s="7">
        <v>87.2</v>
      </c>
      <c r="C11" s="6">
        <v>8</v>
      </c>
      <c r="D11" s="8">
        <f t="shared" si="0"/>
        <v>9.403669724770641E-05</v>
      </c>
      <c r="E11" s="9">
        <v>2</v>
      </c>
      <c r="F11" s="8">
        <f t="shared" si="1"/>
        <v>0.00037614678899082564</v>
      </c>
    </row>
    <row r="12" spans="1:6" ht="12.75">
      <c r="A12" s="6" t="s">
        <v>6</v>
      </c>
      <c r="B12" s="7">
        <v>35.5</v>
      </c>
      <c r="C12" s="6">
        <v>19353</v>
      </c>
      <c r="D12" s="8">
        <f t="shared" si="0"/>
        <v>0.5587838028169014</v>
      </c>
      <c r="E12" s="9">
        <v>1</v>
      </c>
      <c r="F12" s="8">
        <f t="shared" si="1"/>
        <v>0.5587838028169014</v>
      </c>
    </row>
    <row r="13" spans="1:6" ht="12.75">
      <c r="A13" s="6" t="s">
        <v>8</v>
      </c>
      <c r="B13" s="7">
        <v>96</v>
      </c>
      <c r="C13" s="6">
        <v>2712</v>
      </c>
      <c r="D13" s="8">
        <f t="shared" si="0"/>
        <v>0.02895625</v>
      </c>
      <c r="E13" s="9">
        <v>2</v>
      </c>
      <c r="F13" s="8">
        <f t="shared" si="1"/>
        <v>0.115825</v>
      </c>
    </row>
    <row r="14" spans="1:6" ht="12.75">
      <c r="A14" s="6" t="s">
        <v>7</v>
      </c>
      <c r="B14" s="7">
        <v>61</v>
      </c>
      <c r="C14" s="6">
        <v>142</v>
      </c>
      <c r="D14" s="8">
        <f t="shared" si="0"/>
        <v>0.0023860655737704918</v>
      </c>
      <c r="E14" s="9">
        <v>1</v>
      </c>
      <c r="F14" s="8">
        <f t="shared" si="1"/>
        <v>0.0023860655737704918</v>
      </c>
    </row>
    <row r="15" spans="1:6" ht="12.75">
      <c r="A15" s="6" t="s">
        <v>9</v>
      </c>
      <c r="B15" s="7">
        <v>79.9</v>
      </c>
      <c r="C15" s="6">
        <v>67</v>
      </c>
      <c r="D15" s="8">
        <f t="shared" si="0"/>
        <v>0.0008595118898623279</v>
      </c>
      <c r="E15" s="9">
        <v>1</v>
      </c>
      <c r="F15" s="8">
        <f t="shared" si="1"/>
        <v>0.0008595118898623279</v>
      </c>
    </row>
    <row r="16" spans="1:6" ht="12.75">
      <c r="A16" s="10" t="s">
        <v>13</v>
      </c>
      <c r="B16" s="11">
        <v>10.8</v>
      </c>
      <c r="C16" s="10">
        <v>4</v>
      </c>
      <c r="D16" s="12">
        <f t="shared" si="0"/>
        <v>0.00037962962962962956</v>
      </c>
      <c r="E16" s="13">
        <v>0</v>
      </c>
      <c r="F16" s="12">
        <f t="shared" si="1"/>
        <v>0</v>
      </c>
    </row>
    <row r="17" spans="1:6" ht="13.5" thickBot="1">
      <c r="A17" s="10" t="s">
        <v>14</v>
      </c>
      <c r="B17" s="11">
        <v>19</v>
      </c>
      <c r="C17" s="10">
        <v>1</v>
      </c>
      <c r="D17" s="12">
        <f t="shared" si="0"/>
        <v>5.394736842105263E-05</v>
      </c>
      <c r="E17" s="13">
        <v>1</v>
      </c>
      <c r="F17" s="21">
        <f t="shared" si="1"/>
        <v>5.394736842105263E-05</v>
      </c>
    </row>
    <row r="18" spans="5:9" ht="13.5" thickBot="1">
      <c r="E18" s="3"/>
      <c r="F18" s="22">
        <f>SUM(F7:F17)</f>
        <v>1.4285075050086673</v>
      </c>
      <c r="G18" s="2" t="s">
        <v>19</v>
      </c>
      <c r="H18" s="28">
        <f>1/2*F18</f>
        <v>0.7142537525043336</v>
      </c>
      <c r="I18" t="s">
        <v>24</v>
      </c>
    </row>
    <row r="19" ht="12.75">
      <c r="E19" s="3"/>
    </row>
    <row r="20" spans="1:6" ht="16.5" thickBot="1">
      <c r="A20" s="5" t="s">
        <v>21</v>
      </c>
      <c r="B20" s="2"/>
      <c r="C20" s="2"/>
      <c r="D20" s="2"/>
      <c r="E20" s="4"/>
      <c r="F20" s="2"/>
    </row>
    <row r="21" spans="1:6" ht="16.5" thickBot="1">
      <c r="A21" s="18" t="s">
        <v>1</v>
      </c>
      <c r="B21" s="19" t="s">
        <v>10</v>
      </c>
      <c r="C21" s="19" t="s">
        <v>18</v>
      </c>
      <c r="D21" s="19" t="s">
        <v>17</v>
      </c>
      <c r="E21" s="20" t="s">
        <v>0</v>
      </c>
      <c r="F21" s="26" t="s">
        <v>22</v>
      </c>
    </row>
    <row r="22" spans="1:6" ht="12.75">
      <c r="A22" s="14" t="s">
        <v>2</v>
      </c>
      <c r="B22" s="15">
        <v>23</v>
      </c>
      <c r="C22" s="14">
        <v>6.9</v>
      </c>
      <c r="D22" s="16">
        <f aca="true" t="shared" si="2" ref="D22:D28">(C22/(B22*1000))</f>
        <v>0.00030000000000000003</v>
      </c>
      <c r="E22" s="17">
        <v>1</v>
      </c>
      <c r="F22" s="16">
        <f aca="true" t="shared" si="3" ref="F22:F28">D22*E22^2</f>
        <v>0.00030000000000000003</v>
      </c>
    </row>
    <row r="23" spans="1:6" ht="12.75">
      <c r="A23" s="6" t="s">
        <v>3</v>
      </c>
      <c r="B23" s="7">
        <v>40.1</v>
      </c>
      <c r="C23" s="6">
        <v>15</v>
      </c>
      <c r="D23" s="8">
        <f t="shared" si="2"/>
        <v>0.0003740648379052369</v>
      </c>
      <c r="E23" s="9">
        <v>2</v>
      </c>
      <c r="F23" s="8">
        <f t="shared" si="3"/>
        <v>0.0014962593516209476</v>
      </c>
    </row>
    <row r="24" spans="1:6" ht="12.75">
      <c r="A24" s="6" t="s">
        <v>4</v>
      </c>
      <c r="B24" s="7">
        <v>24.3</v>
      </c>
      <c r="C24" s="6">
        <v>3.9</v>
      </c>
      <c r="D24" s="8">
        <f t="shared" si="2"/>
        <v>0.00016049382716049382</v>
      </c>
      <c r="E24" s="9">
        <v>2</v>
      </c>
      <c r="F24" s="8">
        <f t="shared" si="3"/>
        <v>0.0006419753086419753</v>
      </c>
    </row>
    <row r="25" spans="1:6" ht="12.75">
      <c r="A25" s="6" t="s">
        <v>5</v>
      </c>
      <c r="B25" s="7">
        <v>39.1</v>
      </c>
      <c r="C25" s="6">
        <v>2.1</v>
      </c>
      <c r="D25" s="8">
        <f t="shared" si="2"/>
        <v>5.370843989769821E-05</v>
      </c>
      <c r="E25" s="9">
        <v>1</v>
      </c>
      <c r="F25" s="8">
        <f t="shared" si="3"/>
        <v>5.370843989769821E-05</v>
      </c>
    </row>
    <row r="26" spans="1:6" ht="12.75">
      <c r="A26" s="6" t="s">
        <v>6</v>
      </c>
      <c r="B26" s="7">
        <v>35.5</v>
      </c>
      <c r="C26" s="6">
        <v>8.1</v>
      </c>
      <c r="D26" s="8">
        <f t="shared" si="2"/>
        <v>0.00022816901408450704</v>
      </c>
      <c r="E26" s="9">
        <v>1</v>
      </c>
      <c r="F26" s="8">
        <f t="shared" si="3"/>
        <v>0.00022816901408450704</v>
      </c>
    </row>
    <row r="27" spans="1:6" ht="12.75">
      <c r="A27" s="6" t="s">
        <v>7</v>
      </c>
      <c r="B27" s="7">
        <v>61</v>
      </c>
      <c r="C27" s="6">
        <v>55.9</v>
      </c>
      <c r="D27" s="8">
        <f t="shared" si="2"/>
        <v>0.0009163934426229508</v>
      </c>
      <c r="E27" s="9">
        <v>1</v>
      </c>
      <c r="F27" s="8">
        <f t="shared" si="3"/>
        <v>0.0009163934426229508</v>
      </c>
    </row>
    <row r="28" spans="1:6" ht="13.5" thickBot="1">
      <c r="A28" s="6" t="s">
        <v>8</v>
      </c>
      <c r="B28" s="7">
        <v>96</v>
      </c>
      <c r="C28" s="6">
        <v>10.6</v>
      </c>
      <c r="D28" s="8">
        <f t="shared" si="2"/>
        <v>0.00011041666666666666</v>
      </c>
      <c r="E28" s="9">
        <v>2</v>
      </c>
      <c r="F28" s="23">
        <f t="shared" si="3"/>
        <v>0.00044166666666666665</v>
      </c>
    </row>
    <row r="29" spans="2:9" ht="13.5" thickBot="1">
      <c r="B29" s="1"/>
      <c r="E29" s="3" t="s">
        <v>11</v>
      </c>
      <c r="F29" s="22">
        <f>SUM(F22:F28)</f>
        <v>0.004078172223534745</v>
      </c>
      <c r="G29" s="2" t="s">
        <v>19</v>
      </c>
      <c r="H29" s="29">
        <f>1/2*F29</f>
        <v>0.0020390861117673726</v>
      </c>
      <c r="I29" t="s">
        <v>24</v>
      </c>
    </row>
    <row r="31" spans="7:8" ht="12.75">
      <c r="G31" s="2"/>
      <c r="H31" s="25"/>
    </row>
  </sheetData>
  <mergeCells count="1">
    <mergeCell ref="A1:F1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krogh</dc:creator>
  <cp:keywords/>
  <dc:description/>
  <cp:lastModifiedBy>Erik Krogh</cp:lastModifiedBy>
  <cp:lastPrinted>2002-09-24T19:15:48Z</cp:lastPrinted>
  <dcterms:created xsi:type="dcterms:W3CDTF">2000-09-21T02:25:25Z</dcterms:created>
  <dcterms:modified xsi:type="dcterms:W3CDTF">2002-09-24T19:16:19Z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1071100903</vt:i4>
  </property>
  <property fmtid="{D5CDD505-2E9C-101B-9397-08002B2CF9AE}" pid="3" name="_EmailSubject">
    <vt:lpwstr>301 excel files</vt:lpwstr>
  </property>
  <property fmtid="{D5CDD505-2E9C-101B-9397-08002B2CF9AE}" pid="4" name="_AuthorEmail">
    <vt:lpwstr>erikkrogh@telus.net</vt:lpwstr>
  </property>
  <property fmtid="{D5CDD505-2E9C-101B-9397-08002B2CF9AE}" pid="5" name="_AuthorEmailDisplayName">
    <vt:lpwstr>Erik  Krogh</vt:lpwstr>
  </property>
</Properties>
</file>